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0" yWindow="0" windowWidth="24000" windowHeight="9210"/>
  </bookViews>
  <sheets>
    <sheet name="公示单" sheetId="2" r:id="rId1"/>
  </sheets>
  <externalReferences>
    <externalReference r:id="rId2"/>
  </externalReferences>
  <definedNames>
    <definedName name="_xlnm._FilterDatabase" localSheetId="0" hidden="1">公示单!$A$4:$J$33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 s="1"/>
  <c r="I5" i="2"/>
  <c r="J5" i="2" s="1"/>
  <c r="F6" i="2"/>
  <c r="G6" i="2" s="1"/>
  <c r="I6" i="2"/>
  <c r="J6" i="2" s="1"/>
  <c r="F7" i="2"/>
  <c r="G7" i="2" s="1"/>
  <c r="I7" i="2"/>
  <c r="J7" i="2" s="1"/>
  <c r="F8" i="2"/>
  <c r="G8" i="2" s="1"/>
  <c r="I8" i="2"/>
  <c r="J8" i="2" s="1"/>
  <c r="F9" i="2"/>
  <c r="G9" i="2" s="1"/>
  <c r="I9" i="2"/>
  <c r="J9" i="2" s="1"/>
  <c r="F10" i="2"/>
  <c r="G10" i="2" s="1"/>
  <c r="I10" i="2"/>
  <c r="J10" i="2" s="1"/>
  <c r="F11" i="2"/>
  <c r="G11" i="2" s="1"/>
  <c r="I11" i="2"/>
  <c r="J11" i="2" s="1"/>
  <c r="F12" i="2"/>
  <c r="G12" i="2" s="1"/>
  <c r="I12" i="2"/>
  <c r="J12" i="2" s="1"/>
  <c r="F13" i="2"/>
  <c r="G13" i="2" s="1"/>
  <c r="I13" i="2"/>
  <c r="J13" i="2" s="1"/>
  <c r="F14" i="2"/>
  <c r="G14" i="2" s="1"/>
  <c r="I14" i="2"/>
  <c r="J14" i="2" s="1"/>
  <c r="F15" i="2"/>
  <c r="G15" i="2" s="1"/>
  <c r="I15" i="2"/>
  <c r="J15" i="2" s="1"/>
  <c r="F16" i="2"/>
  <c r="G16" i="2" s="1"/>
  <c r="I16" i="2"/>
  <c r="J16" i="2" s="1"/>
  <c r="F17" i="2"/>
  <c r="G17" i="2" s="1"/>
  <c r="I17" i="2"/>
  <c r="J17" i="2" s="1"/>
  <c r="F18" i="2"/>
  <c r="G18" i="2" s="1"/>
  <c r="I18" i="2"/>
  <c r="J18" i="2" s="1"/>
  <c r="F19" i="2"/>
  <c r="G19" i="2" s="1"/>
  <c r="I19" i="2"/>
  <c r="J19" i="2" s="1"/>
  <c r="F20" i="2"/>
  <c r="G20" i="2" s="1"/>
  <c r="I20" i="2"/>
  <c r="J20" i="2" s="1"/>
  <c r="F21" i="2"/>
  <c r="G21" i="2" s="1"/>
  <c r="I21" i="2"/>
  <c r="J21" i="2" s="1"/>
  <c r="F22" i="2"/>
  <c r="G22" i="2" s="1"/>
  <c r="I22" i="2"/>
  <c r="J22" i="2" s="1"/>
  <c r="F23" i="2"/>
  <c r="G23" i="2" s="1"/>
  <c r="I23" i="2"/>
  <c r="J23" i="2" s="1"/>
  <c r="F24" i="2"/>
  <c r="G24" i="2" s="1"/>
  <c r="I24" i="2"/>
  <c r="J24" i="2" s="1"/>
  <c r="F25" i="2"/>
  <c r="G25" i="2" s="1"/>
  <c r="I25" i="2"/>
  <c r="J25" i="2" s="1"/>
  <c r="F26" i="2"/>
  <c r="G26" i="2" s="1"/>
  <c r="I26" i="2"/>
  <c r="J26" i="2" s="1"/>
  <c r="F27" i="2"/>
  <c r="G27" i="2" s="1"/>
  <c r="I27" i="2"/>
  <c r="J27" i="2" s="1"/>
  <c r="F28" i="2"/>
  <c r="G28" i="2" s="1"/>
  <c r="I28" i="2"/>
  <c r="J28" i="2" s="1"/>
  <c r="F29" i="2"/>
  <c r="G29" i="2" s="1"/>
  <c r="I29" i="2"/>
  <c r="J29" i="2" s="1"/>
  <c r="F30" i="2"/>
  <c r="G30" i="2" s="1"/>
  <c r="I30" i="2"/>
  <c r="J30" i="2" s="1"/>
  <c r="F31" i="2"/>
  <c r="G31" i="2" s="1"/>
  <c r="I31" i="2"/>
  <c r="J31" i="2" s="1"/>
  <c r="F32" i="2"/>
  <c r="G32" i="2" s="1"/>
  <c r="I32" i="2"/>
  <c r="J32" i="2" s="1"/>
  <c r="I33" i="2" l="1"/>
  <c r="J33" i="2"/>
  <c r="G33" i="2"/>
  <c r="F33" i="2"/>
</calcChain>
</file>

<file path=xl/sharedStrings.xml><?xml version="1.0" encoding="utf-8"?>
<sst xmlns="http://schemas.openxmlformats.org/spreadsheetml/2006/main" count="74" uniqueCount="52">
  <si>
    <t>——</t>
  </si>
  <si>
    <t>汇总</t>
  </si>
  <si>
    <t>临汾</t>
  </si>
  <si>
    <t>上海静安区临汾路街道城市管理服务社</t>
  </si>
  <si>
    <t>上海静安区临汾路街道社会保障援助服务社</t>
  </si>
  <si>
    <t>彭浦镇</t>
  </si>
  <si>
    <t>上海静安区彭浦镇综合管理服务社</t>
  </si>
  <si>
    <t>上海静安区彭浦镇社会保障援助服务社</t>
  </si>
  <si>
    <t>上海静安区临汾路街道综合管理服务社</t>
  </si>
  <si>
    <t>彭浦</t>
  </si>
  <si>
    <t>上海静安区彭浦新村街道综合管理服务社</t>
  </si>
  <si>
    <t>上海静安区彭浦新村街道城市管理服务社</t>
  </si>
  <si>
    <t>上海静安区彭浦新村街道社会保障援助服务社</t>
  </si>
  <si>
    <t>大宁</t>
  </si>
  <si>
    <t>上海静安区大宁路街道综合管理服务社</t>
  </si>
  <si>
    <t>上海静安区大宁路街道城市管理服务社</t>
  </si>
  <si>
    <t>上海静安区大宁路街道社会保障援助服务社</t>
  </si>
  <si>
    <t>共和新</t>
  </si>
  <si>
    <t>上海静安区共和新路街道综合管理服务社</t>
  </si>
  <si>
    <t>上海静安区共和新路街道城市管理服务社</t>
  </si>
  <si>
    <t>上海静安区共和新路街道社会保障援助服务社</t>
  </si>
  <si>
    <t>芷江西</t>
  </si>
  <si>
    <t>上海静安区芷江西路街道综合管理服务社</t>
  </si>
  <si>
    <t>上海静安区芷江西路街道城市管理服务社</t>
  </si>
  <si>
    <t>上海静安区芷江西路街道社会保障援助服务社</t>
  </si>
  <si>
    <t>宝山</t>
  </si>
  <si>
    <t>上海静安区宝山路街道综合管理服务社</t>
  </si>
  <si>
    <t>上海静安区宝山路街道城市管理服务社</t>
  </si>
  <si>
    <t>上海静安区宝山路街道社会保障援助服务社</t>
  </si>
  <si>
    <t>北站</t>
  </si>
  <si>
    <t>上海静安区北站街道综合管理服务社</t>
  </si>
  <si>
    <t>上海静安区北站街道城市管理服务社</t>
  </si>
  <si>
    <t>上海静安区北站街道社会保障援助服务社</t>
  </si>
  <si>
    <t>天目西</t>
  </si>
  <si>
    <t>上海静安区天目西路街道综合管理服务社</t>
  </si>
  <si>
    <t>上海静安区天目西路街道社会保障援助服务社</t>
  </si>
  <si>
    <t>区中心</t>
  </si>
  <si>
    <t>上海静安区利民市容环境管理服务中心</t>
  </si>
  <si>
    <t>上海静安社区平安建设服务中心</t>
  </si>
  <si>
    <t>上海静安区立众劳动就业促进服务社</t>
  </si>
  <si>
    <t>金额</t>
  </si>
  <si>
    <t>人数（次）</t>
  </si>
  <si>
    <t>标准(元/月)</t>
  </si>
  <si>
    <r>
      <t>2025年1</t>
    </r>
    <r>
      <rPr>
        <sz val="10"/>
        <rFont val="宋体"/>
        <family val="3"/>
        <charset val="134"/>
      </rPr>
      <t>月社保费补贴（含抵扣）</t>
    </r>
  </si>
  <si>
    <t>2025年2月岗补（含抵扣）</t>
  </si>
  <si>
    <t>所属      街镇</t>
  </si>
  <si>
    <t>注册号</t>
  </si>
  <si>
    <t>组织名称</t>
  </si>
  <si>
    <t>序号</t>
  </si>
  <si>
    <t>本次补贴期限(月份)：2025年3月</t>
  </si>
  <si>
    <t>2025年静安区中央就业补助资金补贴单位公示（57）</t>
    <phoneticPr fontId="1" type="noConversion"/>
  </si>
  <si>
    <t>注：本公示时间为2025年3月11日至2025年3月17日。如有异议，请联系区人社局就业促进科。电话：33095019、33095004。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</si>
</sst>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楷体_GB2312"/>
      <family val="3"/>
      <charset val="134"/>
    </font>
    <font>
      <sz val="11"/>
      <name val="等线"/>
      <family val="3"/>
      <charset val="134"/>
      <scheme val="minor"/>
    </font>
    <font>
      <b/>
      <sz val="10"/>
      <name val="黑体"/>
      <family val="3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" fontId="7" fillId="2" borderId="11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1" fontId="7" fillId="2" borderId="11" xfId="1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 wrapText="1"/>
    </xf>
    <xf numFmtId="1" fontId="7" fillId="2" borderId="22" xfId="1" applyNumberFormat="1" applyFont="1" applyFill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zq.DESKTOP-OT8824H\Documents\WeChat%20Files\wxid_sys9b6zqrz522\FileStorage\File\2025-03\2024&#24180;3&#26376;&#38745;&#23433;&#21306;&#20013;&#22830;&#23601;&#19994;&#34917;&#21161;&#36164;&#37329;&#21457;&#25918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3"/>
      <sheetName val="公示单"/>
      <sheetName val="资金汇总"/>
      <sheetName val="Sheet1"/>
    </sheetNames>
    <sheetDataSet>
      <sheetData sheetId="0">
        <row r="5">
          <cell r="I5">
            <v>17</v>
          </cell>
          <cell r="J5">
            <v>3</v>
          </cell>
          <cell r="M5">
            <v>17</v>
          </cell>
          <cell r="N5">
            <v>2</v>
          </cell>
        </row>
        <row r="6">
          <cell r="I6">
            <v>233</v>
          </cell>
          <cell r="J6">
            <v>37</v>
          </cell>
          <cell r="M6">
            <v>235</v>
          </cell>
          <cell r="N6">
            <v>25</v>
          </cell>
        </row>
        <row r="7">
          <cell r="I7">
            <v>28</v>
          </cell>
          <cell r="J7">
            <v>1</v>
          </cell>
          <cell r="M7">
            <v>28</v>
          </cell>
          <cell r="N7">
            <v>0</v>
          </cell>
        </row>
        <row r="8">
          <cell r="I8">
            <v>3</v>
          </cell>
          <cell r="J8">
            <v>0</v>
          </cell>
          <cell r="M8">
            <v>3</v>
          </cell>
          <cell r="N8">
            <v>0</v>
          </cell>
        </row>
        <row r="9">
          <cell r="I9">
            <v>7</v>
          </cell>
          <cell r="J9">
            <v>0</v>
          </cell>
          <cell r="M9">
            <v>8</v>
          </cell>
          <cell r="N9">
            <v>0</v>
          </cell>
        </row>
        <row r="10">
          <cell r="I10">
            <v>1</v>
          </cell>
          <cell r="J10">
            <v>1</v>
          </cell>
          <cell r="M10">
            <v>1</v>
          </cell>
          <cell r="N10">
            <v>0</v>
          </cell>
        </row>
        <row r="11">
          <cell r="I11">
            <v>4</v>
          </cell>
          <cell r="J11">
            <v>0</v>
          </cell>
          <cell r="M11">
            <v>4</v>
          </cell>
          <cell r="N11">
            <v>0</v>
          </cell>
        </row>
        <row r="12">
          <cell r="I12">
            <v>19</v>
          </cell>
          <cell r="J12">
            <v>1</v>
          </cell>
          <cell r="M12">
            <v>19</v>
          </cell>
          <cell r="N12">
            <v>0</v>
          </cell>
        </row>
        <row r="13">
          <cell r="I13">
            <v>4</v>
          </cell>
          <cell r="J13">
            <v>0</v>
          </cell>
          <cell r="M13">
            <v>4</v>
          </cell>
          <cell r="N13">
            <v>0</v>
          </cell>
        </row>
        <row r="14">
          <cell r="I14">
            <v>2</v>
          </cell>
          <cell r="J14">
            <v>0</v>
          </cell>
          <cell r="M14">
            <v>2</v>
          </cell>
          <cell r="N14">
            <v>0</v>
          </cell>
        </row>
        <row r="15">
          <cell r="I15">
            <v>7</v>
          </cell>
          <cell r="J15">
            <v>2</v>
          </cell>
          <cell r="M15">
            <v>7</v>
          </cell>
          <cell r="N15">
            <v>1</v>
          </cell>
        </row>
        <row r="16">
          <cell r="I16">
            <v>3</v>
          </cell>
          <cell r="J16">
            <v>3</v>
          </cell>
          <cell r="M16">
            <v>3</v>
          </cell>
          <cell r="N16">
            <v>1</v>
          </cell>
        </row>
        <row r="17">
          <cell r="I17">
            <v>1</v>
          </cell>
          <cell r="J17">
            <v>0</v>
          </cell>
          <cell r="M17">
            <v>1</v>
          </cell>
          <cell r="N17">
            <v>0</v>
          </cell>
        </row>
        <row r="18">
          <cell r="I18">
            <v>7</v>
          </cell>
          <cell r="J18">
            <v>2</v>
          </cell>
          <cell r="M18">
            <v>8</v>
          </cell>
          <cell r="N18">
            <v>1</v>
          </cell>
        </row>
        <row r="19">
          <cell r="I19">
            <v>5</v>
          </cell>
          <cell r="J19">
            <v>0</v>
          </cell>
          <cell r="M19">
            <v>5</v>
          </cell>
          <cell r="N19">
            <v>0</v>
          </cell>
        </row>
        <row r="20">
          <cell r="I20">
            <v>1</v>
          </cell>
          <cell r="J20">
            <v>0</v>
          </cell>
          <cell r="M20">
            <v>1</v>
          </cell>
          <cell r="N20">
            <v>0</v>
          </cell>
        </row>
        <row r="21">
          <cell r="I21">
            <v>10</v>
          </cell>
          <cell r="J21">
            <v>1</v>
          </cell>
          <cell r="M21">
            <v>10</v>
          </cell>
          <cell r="N21">
            <v>0</v>
          </cell>
        </row>
        <row r="22">
          <cell r="I22">
            <v>5</v>
          </cell>
          <cell r="J22">
            <v>1</v>
          </cell>
          <cell r="M22">
            <v>5</v>
          </cell>
          <cell r="N22">
            <v>0</v>
          </cell>
        </row>
        <row r="23">
          <cell r="I23">
            <v>2</v>
          </cell>
          <cell r="J23">
            <v>0</v>
          </cell>
          <cell r="M23">
            <v>2</v>
          </cell>
          <cell r="N23">
            <v>0</v>
          </cell>
        </row>
        <row r="24">
          <cell r="I24">
            <v>16</v>
          </cell>
          <cell r="J24">
            <v>0</v>
          </cell>
          <cell r="M24">
            <v>16</v>
          </cell>
          <cell r="N24">
            <v>0</v>
          </cell>
        </row>
        <row r="25">
          <cell r="I25">
            <v>2</v>
          </cell>
          <cell r="J25">
            <v>2</v>
          </cell>
          <cell r="M25">
            <v>2</v>
          </cell>
          <cell r="N25">
            <v>2</v>
          </cell>
        </row>
        <row r="26">
          <cell r="I26">
            <v>4</v>
          </cell>
          <cell r="J26">
            <v>1</v>
          </cell>
          <cell r="M26">
            <v>4</v>
          </cell>
          <cell r="N26">
            <v>0</v>
          </cell>
        </row>
        <row r="27">
          <cell r="I27">
            <v>9</v>
          </cell>
          <cell r="J27">
            <v>0</v>
          </cell>
          <cell r="M27">
            <v>9</v>
          </cell>
          <cell r="N27">
            <v>0</v>
          </cell>
        </row>
        <row r="28">
          <cell r="I28">
            <v>14</v>
          </cell>
          <cell r="J28">
            <v>0</v>
          </cell>
          <cell r="M28">
            <v>14</v>
          </cell>
          <cell r="N28">
            <v>0</v>
          </cell>
        </row>
        <row r="29">
          <cell r="I29">
            <v>4</v>
          </cell>
          <cell r="J29">
            <v>0</v>
          </cell>
          <cell r="M29">
            <v>4</v>
          </cell>
          <cell r="N29">
            <v>0</v>
          </cell>
        </row>
        <row r="30">
          <cell r="I30">
            <v>23</v>
          </cell>
          <cell r="J30">
            <v>6</v>
          </cell>
          <cell r="M30">
            <v>24</v>
          </cell>
          <cell r="N30">
            <v>4</v>
          </cell>
        </row>
        <row r="31">
          <cell r="I31">
            <v>5</v>
          </cell>
          <cell r="J31">
            <v>0</v>
          </cell>
          <cell r="M31">
            <v>5</v>
          </cell>
          <cell r="N31">
            <v>3</v>
          </cell>
        </row>
        <row r="32">
          <cell r="I32">
            <v>1</v>
          </cell>
          <cell r="J32">
            <v>0</v>
          </cell>
          <cell r="M32">
            <v>1</v>
          </cell>
          <cell r="N3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31" sqref="D31"/>
    </sheetView>
  </sheetViews>
  <sheetFormatPr defaultRowHeight="14.25"/>
  <cols>
    <col min="1" max="1" width="3.25" style="1" customWidth="1"/>
    <col min="2" max="2" width="35.875" style="1" customWidth="1"/>
    <col min="3" max="3" width="10.5" style="1" customWidth="1"/>
    <col min="4" max="4" width="7.125" style="1" customWidth="1"/>
    <col min="5" max="5" width="6.625" style="1" customWidth="1"/>
    <col min="6" max="6" width="6.375" style="1" customWidth="1"/>
    <col min="7" max="7" width="9.125" style="1" customWidth="1"/>
    <col min="8" max="8" width="7.5" style="1" customWidth="1"/>
    <col min="9" max="9" width="6" style="1" customWidth="1"/>
    <col min="10" max="10" width="12.25" style="1" customWidth="1"/>
    <col min="11" max="16384" width="9" style="1"/>
  </cols>
  <sheetData>
    <row r="1" spans="1:10" ht="22.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7.75" customHeight="1" thickBot="1">
      <c r="A2" s="32" t="s">
        <v>49</v>
      </c>
      <c r="B2" s="32"/>
      <c r="C2" s="28"/>
      <c r="D2" s="28"/>
      <c r="E2" s="28"/>
      <c r="F2" s="28"/>
      <c r="G2" s="28"/>
    </row>
    <row r="3" spans="1:10" s="2" customFormat="1" ht="24" customHeight="1">
      <c r="A3" s="41" t="s">
        <v>48</v>
      </c>
      <c r="B3" s="43" t="s">
        <v>47</v>
      </c>
      <c r="C3" s="45" t="s">
        <v>46</v>
      </c>
      <c r="D3" s="47" t="s">
        <v>45</v>
      </c>
      <c r="E3" s="33" t="s">
        <v>44</v>
      </c>
      <c r="F3" s="34"/>
      <c r="G3" s="35"/>
      <c r="H3" s="36" t="s">
        <v>43</v>
      </c>
      <c r="I3" s="34"/>
      <c r="J3" s="37"/>
    </row>
    <row r="4" spans="1:10" s="2" customFormat="1" ht="34.5" customHeight="1" thickBot="1">
      <c r="A4" s="42"/>
      <c r="B4" s="44"/>
      <c r="C4" s="46"/>
      <c r="D4" s="48"/>
      <c r="E4" s="26" t="s">
        <v>42</v>
      </c>
      <c r="F4" s="25" t="s">
        <v>41</v>
      </c>
      <c r="G4" s="27" t="s">
        <v>40</v>
      </c>
      <c r="H4" s="26" t="s">
        <v>42</v>
      </c>
      <c r="I4" s="25" t="s">
        <v>41</v>
      </c>
      <c r="J4" s="24" t="s">
        <v>40</v>
      </c>
    </row>
    <row r="5" spans="1:10" s="2" customFormat="1" ht="24.95" customHeight="1">
      <c r="A5" s="18">
        <v>1</v>
      </c>
      <c r="B5" s="23" t="s">
        <v>39</v>
      </c>
      <c r="C5" s="22">
        <v>1990060000</v>
      </c>
      <c r="D5" s="21" t="s">
        <v>36</v>
      </c>
      <c r="E5" s="11">
        <v>1345</v>
      </c>
      <c r="F5" s="13">
        <f>SUM('[1]202503'!I5-'[1]202503'!J5)</f>
        <v>14</v>
      </c>
      <c r="G5" s="20">
        <f t="shared" ref="G5:G32" si="0">SUM(E5*F5)</f>
        <v>18830</v>
      </c>
      <c r="H5" s="11">
        <v>904.54</v>
      </c>
      <c r="I5" s="10">
        <f>SUM('[1]202503'!M5-'[1]202503'!N5)</f>
        <v>15</v>
      </c>
      <c r="J5" s="19">
        <f t="shared" ref="J5:J32" si="1">SUM(H5*I5)</f>
        <v>13568.099999999999</v>
      </c>
    </row>
    <row r="6" spans="1:10" s="2" customFormat="1" ht="24.95" customHeight="1">
      <c r="A6" s="17">
        <v>2</v>
      </c>
      <c r="B6" s="16" t="s">
        <v>38</v>
      </c>
      <c r="C6" s="15">
        <v>1990060002</v>
      </c>
      <c r="D6" s="14" t="s">
        <v>36</v>
      </c>
      <c r="E6" s="11">
        <v>1345</v>
      </c>
      <c r="F6" s="13">
        <f>SUM('[1]202503'!I6-'[1]202503'!J6)</f>
        <v>196</v>
      </c>
      <c r="G6" s="12">
        <f t="shared" si="0"/>
        <v>263620</v>
      </c>
      <c r="H6" s="11">
        <v>904.54</v>
      </c>
      <c r="I6" s="10">
        <f>SUM('[1]202503'!M6-'[1]202503'!N6)</f>
        <v>210</v>
      </c>
      <c r="J6" s="9">
        <f t="shared" si="1"/>
        <v>189953.4</v>
      </c>
    </row>
    <row r="7" spans="1:10" s="2" customFormat="1" ht="24.95" customHeight="1">
      <c r="A7" s="18">
        <v>3</v>
      </c>
      <c r="B7" s="16" t="s">
        <v>37</v>
      </c>
      <c r="C7" s="15">
        <v>1990060003</v>
      </c>
      <c r="D7" s="14" t="s">
        <v>36</v>
      </c>
      <c r="E7" s="11">
        <v>1345</v>
      </c>
      <c r="F7" s="13">
        <f>SUM('[1]202503'!I7-'[1]202503'!J7)</f>
        <v>27</v>
      </c>
      <c r="G7" s="12">
        <f t="shared" si="0"/>
        <v>36315</v>
      </c>
      <c r="H7" s="11">
        <v>904.54</v>
      </c>
      <c r="I7" s="10">
        <f>SUM('[1]202503'!M7-'[1]202503'!N7)</f>
        <v>28</v>
      </c>
      <c r="J7" s="9">
        <f t="shared" si="1"/>
        <v>25327.119999999999</v>
      </c>
    </row>
    <row r="8" spans="1:10" s="2" customFormat="1" ht="24.95" customHeight="1">
      <c r="A8" s="17">
        <v>4</v>
      </c>
      <c r="B8" s="16" t="s">
        <v>35</v>
      </c>
      <c r="C8" s="15">
        <v>1990080002</v>
      </c>
      <c r="D8" s="14" t="s">
        <v>33</v>
      </c>
      <c r="E8" s="11">
        <v>1345</v>
      </c>
      <c r="F8" s="13">
        <f>SUM('[1]202503'!I8-'[1]202503'!J8)</f>
        <v>3</v>
      </c>
      <c r="G8" s="12">
        <f t="shared" si="0"/>
        <v>4035</v>
      </c>
      <c r="H8" s="11">
        <v>904.54</v>
      </c>
      <c r="I8" s="10">
        <f>SUM('[1]202503'!M8-'[1]202503'!N8)</f>
        <v>3</v>
      </c>
      <c r="J8" s="9">
        <f t="shared" si="1"/>
        <v>2713.62</v>
      </c>
    </row>
    <row r="9" spans="1:10" s="2" customFormat="1" ht="24.95" customHeight="1">
      <c r="A9" s="18">
        <v>5</v>
      </c>
      <c r="B9" s="16" t="s">
        <v>34</v>
      </c>
      <c r="C9" s="15">
        <v>1990080004</v>
      </c>
      <c r="D9" s="14" t="s">
        <v>33</v>
      </c>
      <c r="E9" s="11">
        <v>1345</v>
      </c>
      <c r="F9" s="13">
        <f>SUM('[1]202503'!I9-'[1]202503'!J9)</f>
        <v>7</v>
      </c>
      <c r="G9" s="12">
        <f t="shared" si="0"/>
        <v>9415</v>
      </c>
      <c r="H9" s="11">
        <v>904.54</v>
      </c>
      <c r="I9" s="10">
        <f>SUM('[1]202503'!M9-'[1]202503'!N9)</f>
        <v>8</v>
      </c>
      <c r="J9" s="9">
        <f t="shared" si="1"/>
        <v>7236.32</v>
      </c>
    </row>
    <row r="10" spans="1:10" s="2" customFormat="1" ht="24.95" customHeight="1">
      <c r="A10" s="17">
        <v>6</v>
      </c>
      <c r="B10" s="16" t="s">
        <v>32</v>
      </c>
      <c r="C10" s="15">
        <v>1990080005</v>
      </c>
      <c r="D10" s="14" t="s">
        <v>29</v>
      </c>
      <c r="E10" s="11">
        <v>1345</v>
      </c>
      <c r="F10" s="13">
        <f>SUM('[1]202503'!I10-'[1]202503'!J10)</f>
        <v>0</v>
      </c>
      <c r="G10" s="12">
        <f t="shared" si="0"/>
        <v>0</v>
      </c>
      <c r="H10" s="11">
        <v>904.54</v>
      </c>
      <c r="I10" s="10">
        <f>SUM('[1]202503'!M10-'[1]202503'!N10)</f>
        <v>1</v>
      </c>
      <c r="J10" s="9">
        <f t="shared" si="1"/>
        <v>904.54</v>
      </c>
    </row>
    <row r="11" spans="1:10" s="2" customFormat="1" ht="24.95" customHeight="1">
      <c r="A11" s="18">
        <v>7</v>
      </c>
      <c r="B11" s="16" t="s">
        <v>31</v>
      </c>
      <c r="C11" s="15">
        <v>1990080006</v>
      </c>
      <c r="D11" s="14" t="s">
        <v>29</v>
      </c>
      <c r="E11" s="11">
        <v>1345</v>
      </c>
      <c r="F11" s="13">
        <f>SUM('[1]202503'!I11-'[1]202503'!J11)</f>
        <v>4</v>
      </c>
      <c r="G11" s="12">
        <f t="shared" si="0"/>
        <v>5380</v>
      </c>
      <c r="H11" s="11">
        <v>904.54</v>
      </c>
      <c r="I11" s="10">
        <f>SUM('[1]202503'!M11-'[1]202503'!N11)</f>
        <v>4</v>
      </c>
      <c r="J11" s="9">
        <f t="shared" si="1"/>
        <v>3618.16</v>
      </c>
    </row>
    <row r="12" spans="1:10" s="2" customFormat="1" ht="24.95" customHeight="1">
      <c r="A12" s="17">
        <v>8</v>
      </c>
      <c r="B12" s="16" t="s">
        <v>30</v>
      </c>
      <c r="C12" s="15">
        <v>1990080007</v>
      </c>
      <c r="D12" s="14" t="s">
        <v>29</v>
      </c>
      <c r="E12" s="11">
        <v>1345</v>
      </c>
      <c r="F12" s="13">
        <f>SUM('[1]202503'!I12-'[1]202503'!J12)</f>
        <v>18</v>
      </c>
      <c r="G12" s="12">
        <f t="shared" si="0"/>
        <v>24210</v>
      </c>
      <c r="H12" s="11">
        <v>904.54</v>
      </c>
      <c r="I12" s="10">
        <f>SUM('[1]202503'!M12-'[1]202503'!N12)</f>
        <v>19</v>
      </c>
      <c r="J12" s="9">
        <f t="shared" si="1"/>
        <v>17186.259999999998</v>
      </c>
    </row>
    <row r="13" spans="1:10" s="2" customFormat="1" ht="24.95" customHeight="1">
      <c r="A13" s="18">
        <v>9</v>
      </c>
      <c r="B13" s="16" t="s">
        <v>28</v>
      </c>
      <c r="C13" s="15">
        <v>1990080008</v>
      </c>
      <c r="D13" s="14" t="s">
        <v>25</v>
      </c>
      <c r="E13" s="11">
        <v>1345</v>
      </c>
      <c r="F13" s="13">
        <f>SUM('[1]202503'!I13-'[1]202503'!J13)</f>
        <v>4</v>
      </c>
      <c r="G13" s="12">
        <f t="shared" si="0"/>
        <v>5380</v>
      </c>
      <c r="H13" s="11">
        <v>904.54</v>
      </c>
      <c r="I13" s="10">
        <f>SUM('[1]202503'!M13-'[1]202503'!N13)</f>
        <v>4</v>
      </c>
      <c r="J13" s="9">
        <f t="shared" si="1"/>
        <v>3618.16</v>
      </c>
    </row>
    <row r="14" spans="1:10" s="2" customFormat="1" ht="24.95" customHeight="1">
      <c r="A14" s="17">
        <v>10</v>
      </c>
      <c r="B14" s="16" t="s">
        <v>27</v>
      </c>
      <c r="C14" s="15">
        <v>1990080009</v>
      </c>
      <c r="D14" s="14" t="s">
        <v>25</v>
      </c>
      <c r="E14" s="11">
        <v>1345</v>
      </c>
      <c r="F14" s="13">
        <f>SUM('[1]202503'!I14-'[1]202503'!J14)</f>
        <v>2</v>
      </c>
      <c r="G14" s="12">
        <f t="shared" si="0"/>
        <v>2690</v>
      </c>
      <c r="H14" s="11">
        <v>904.54</v>
      </c>
      <c r="I14" s="10">
        <f>SUM('[1]202503'!M14-'[1]202503'!N14)</f>
        <v>2</v>
      </c>
      <c r="J14" s="9">
        <f t="shared" si="1"/>
        <v>1809.08</v>
      </c>
    </row>
    <row r="15" spans="1:10" s="2" customFormat="1" ht="24.95" customHeight="1">
      <c r="A15" s="18">
        <v>11</v>
      </c>
      <c r="B15" s="16" t="s">
        <v>26</v>
      </c>
      <c r="C15" s="15">
        <v>1990080010</v>
      </c>
      <c r="D15" s="14" t="s">
        <v>25</v>
      </c>
      <c r="E15" s="11">
        <v>1345</v>
      </c>
      <c r="F15" s="13">
        <f>SUM('[1]202503'!I15-'[1]202503'!J15)</f>
        <v>5</v>
      </c>
      <c r="G15" s="12">
        <f t="shared" si="0"/>
        <v>6725</v>
      </c>
      <c r="H15" s="11">
        <v>904.54</v>
      </c>
      <c r="I15" s="10">
        <f>SUM('[1]202503'!M15-'[1]202503'!N15)</f>
        <v>6</v>
      </c>
      <c r="J15" s="9">
        <f t="shared" si="1"/>
        <v>5427.24</v>
      </c>
    </row>
    <row r="16" spans="1:10" s="2" customFormat="1" ht="24.95" customHeight="1">
      <c r="A16" s="17">
        <v>12</v>
      </c>
      <c r="B16" s="16" t="s">
        <v>24</v>
      </c>
      <c r="C16" s="15">
        <v>1990080011</v>
      </c>
      <c r="D16" s="14" t="s">
        <v>21</v>
      </c>
      <c r="E16" s="11">
        <v>1345</v>
      </c>
      <c r="F16" s="13">
        <f>SUM('[1]202503'!I16-'[1]202503'!J16)</f>
        <v>0</v>
      </c>
      <c r="G16" s="12">
        <f t="shared" si="0"/>
        <v>0</v>
      </c>
      <c r="H16" s="11">
        <v>904.54</v>
      </c>
      <c r="I16" s="10">
        <f>SUM('[1]202503'!M16-'[1]202503'!N16)</f>
        <v>2</v>
      </c>
      <c r="J16" s="9">
        <f t="shared" si="1"/>
        <v>1809.08</v>
      </c>
    </row>
    <row r="17" spans="1:10" s="2" customFormat="1" ht="24.95" customHeight="1">
      <c r="A17" s="18">
        <v>13</v>
      </c>
      <c r="B17" s="16" t="s">
        <v>23</v>
      </c>
      <c r="C17" s="15">
        <v>1990080012</v>
      </c>
      <c r="D17" s="14" t="s">
        <v>21</v>
      </c>
      <c r="E17" s="11">
        <v>1345</v>
      </c>
      <c r="F17" s="13">
        <f>SUM('[1]202503'!I17-'[1]202503'!J17)</f>
        <v>1</v>
      </c>
      <c r="G17" s="12">
        <f t="shared" si="0"/>
        <v>1345</v>
      </c>
      <c r="H17" s="11">
        <v>904.54</v>
      </c>
      <c r="I17" s="10">
        <f>SUM('[1]202503'!M17-'[1]202503'!N17)</f>
        <v>1</v>
      </c>
      <c r="J17" s="9">
        <f t="shared" si="1"/>
        <v>904.54</v>
      </c>
    </row>
    <row r="18" spans="1:10" s="2" customFormat="1" ht="24.95" customHeight="1">
      <c r="A18" s="17">
        <v>14</v>
      </c>
      <c r="B18" s="16" t="s">
        <v>22</v>
      </c>
      <c r="C18" s="15">
        <v>1990080013</v>
      </c>
      <c r="D18" s="14" t="s">
        <v>21</v>
      </c>
      <c r="E18" s="11">
        <v>1345</v>
      </c>
      <c r="F18" s="13">
        <f>SUM('[1]202503'!I18-'[1]202503'!J18)</f>
        <v>5</v>
      </c>
      <c r="G18" s="12">
        <f t="shared" si="0"/>
        <v>6725</v>
      </c>
      <c r="H18" s="11">
        <v>904.54</v>
      </c>
      <c r="I18" s="10">
        <f>SUM('[1]202503'!M18-'[1]202503'!N18)</f>
        <v>7</v>
      </c>
      <c r="J18" s="9">
        <f t="shared" si="1"/>
        <v>6331.78</v>
      </c>
    </row>
    <row r="19" spans="1:10" s="2" customFormat="1" ht="24.95" customHeight="1">
      <c r="A19" s="18">
        <v>15</v>
      </c>
      <c r="B19" s="16" t="s">
        <v>20</v>
      </c>
      <c r="C19" s="15">
        <v>1990080014</v>
      </c>
      <c r="D19" s="14" t="s">
        <v>17</v>
      </c>
      <c r="E19" s="11">
        <v>1345</v>
      </c>
      <c r="F19" s="13">
        <f>SUM('[1]202503'!I19-'[1]202503'!J19)</f>
        <v>5</v>
      </c>
      <c r="G19" s="12">
        <f t="shared" si="0"/>
        <v>6725</v>
      </c>
      <c r="H19" s="11">
        <v>904.54</v>
      </c>
      <c r="I19" s="10">
        <f>SUM('[1]202503'!M19-'[1]202503'!N19)</f>
        <v>5</v>
      </c>
      <c r="J19" s="9">
        <f t="shared" si="1"/>
        <v>4522.7</v>
      </c>
    </row>
    <row r="20" spans="1:10" s="2" customFormat="1" ht="24.95" customHeight="1">
      <c r="A20" s="17">
        <v>16</v>
      </c>
      <c r="B20" s="16" t="s">
        <v>19</v>
      </c>
      <c r="C20" s="15">
        <v>1990080015</v>
      </c>
      <c r="D20" s="14" t="s">
        <v>17</v>
      </c>
      <c r="E20" s="11">
        <v>1345</v>
      </c>
      <c r="F20" s="13">
        <f>SUM('[1]202503'!I20-'[1]202503'!J20)</f>
        <v>1</v>
      </c>
      <c r="G20" s="12">
        <f t="shared" si="0"/>
        <v>1345</v>
      </c>
      <c r="H20" s="11">
        <v>904.54</v>
      </c>
      <c r="I20" s="10">
        <f>SUM('[1]202503'!M20-'[1]202503'!N20)</f>
        <v>1</v>
      </c>
      <c r="J20" s="9">
        <f t="shared" si="1"/>
        <v>904.54</v>
      </c>
    </row>
    <row r="21" spans="1:10" s="2" customFormat="1" ht="24.95" customHeight="1">
      <c r="A21" s="18">
        <v>17</v>
      </c>
      <c r="B21" s="16" t="s">
        <v>18</v>
      </c>
      <c r="C21" s="15">
        <v>1990080016</v>
      </c>
      <c r="D21" s="14" t="s">
        <v>17</v>
      </c>
      <c r="E21" s="11">
        <v>1345</v>
      </c>
      <c r="F21" s="13">
        <f>SUM('[1]202503'!I21-'[1]202503'!J21)</f>
        <v>9</v>
      </c>
      <c r="G21" s="12">
        <f t="shared" si="0"/>
        <v>12105</v>
      </c>
      <c r="H21" s="11">
        <v>904.54</v>
      </c>
      <c r="I21" s="10">
        <f>SUM('[1]202503'!M21-'[1]202503'!N21)</f>
        <v>10</v>
      </c>
      <c r="J21" s="9">
        <f t="shared" si="1"/>
        <v>9045.4</v>
      </c>
    </row>
    <row r="22" spans="1:10" s="2" customFormat="1" ht="24.95" customHeight="1">
      <c r="A22" s="17">
        <v>18</v>
      </c>
      <c r="B22" s="16" t="s">
        <v>16</v>
      </c>
      <c r="C22" s="15">
        <v>1990080017</v>
      </c>
      <c r="D22" s="14" t="s">
        <v>13</v>
      </c>
      <c r="E22" s="11">
        <v>1345</v>
      </c>
      <c r="F22" s="13">
        <f>SUM('[1]202503'!I22-'[1]202503'!J22)</f>
        <v>4</v>
      </c>
      <c r="G22" s="12">
        <f t="shared" si="0"/>
        <v>5380</v>
      </c>
      <c r="H22" s="11">
        <v>904.54</v>
      </c>
      <c r="I22" s="10">
        <f>SUM('[1]202503'!M22-'[1]202503'!N22)</f>
        <v>5</v>
      </c>
      <c r="J22" s="9">
        <f t="shared" si="1"/>
        <v>4522.7</v>
      </c>
    </row>
    <row r="23" spans="1:10" s="2" customFormat="1" ht="24.95" customHeight="1">
      <c r="A23" s="18">
        <v>19</v>
      </c>
      <c r="B23" s="16" t="s">
        <v>15</v>
      </c>
      <c r="C23" s="15">
        <v>1990080018</v>
      </c>
      <c r="D23" s="14" t="s">
        <v>13</v>
      </c>
      <c r="E23" s="11">
        <v>1345</v>
      </c>
      <c r="F23" s="13">
        <f>SUM('[1]202503'!I23-'[1]202503'!J23)</f>
        <v>2</v>
      </c>
      <c r="G23" s="12">
        <f t="shared" si="0"/>
        <v>2690</v>
      </c>
      <c r="H23" s="11">
        <v>904.54</v>
      </c>
      <c r="I23" s="10">
        <f>SUM('[1]202503'!M23-'[1]202503'!N23)</f>
        <v>2</v>
      </c>
      <c r="J23" s="9">
        <f t="shared" si="1"/>
        <v>1809.08</v>
      </c>
    </row>
    <row r="24" spans="1:10" s="2" customFormat="1" ht="24.95" customHeight="1">
      <c r="A24" s="17">
        <v>20</v>
      </c>
      <c r="B24" s="16" t="s">
        <v>14</v>
      </c>
      <c r="C24" s="15">
        <v>1990080019</v>
      </c>
      <c r="D24" s="14" t="s">
        <v>13</v>
      </c>
      <c r="E24" s="11">
        <v>1345</v>
      </c>
      <c r="F24" s="13">
        <f>SUM('[1]202503'!I24-'[1]202503'!J24)</f>
        <v>16</v>
      </c>
      <c r="G24" s="12">
        <f t="shared" si="0"/>
        <v>21520</v>
      </c>
      <c r="H24" s="11">
        <v>904.54</v>
      </c>
      <c r="I24" s="10">
        <f>SUM('[1]202503'!M24-'[1]202503'!N24)</f>
        <v>16</v>
      </c>
      <c r="J24" s="9">
        <f t="shared" si="1"/>
        <v>14472.64</v>
      </c>
    </row>
    <row r="25" spans="1:10" s="2" customFormat="1" ht="24.95" customHeight="1">
      <c r="A25" s="18">
        <v>21</v>
      </c>
      <c r="B25" s="16" t="s">
        <v>12</v>
      </c>
      <c r="C25" s="15">
        <v>1990080020</v>
      </c>
      <c r="D25" s="14" t="s">
        <v>9</v>
      </c>
      <c r="E25" s="11">
        <v>1345</v>
      </c>
      <c r="F25" s="13">
        <f>SUM('[1]202503'!I25-'[1]202503'!J25)</f>
        <v>0</v>
      </c>
      <c r="G25" s="12">
        <f t="shared" si="0"/>
        <v>0</v>
      </c>
      <c r="H25" s="11">
        <v>904.54</v>
      </c>
      <c r="I25" s="10">
        <f>SUM('[1]202503'!M25-'[1]202503'!N25)</f>
        <v>0</v>
      </c>
      <c r="J25" s="9">
        <f t="shared" si="1"/>
        <v>0</v>
      </c>
    </row>
    <row r="26" spans="1:10" s="2" customFormat="1" ht="24.95" customHeight="1">
      <c r="A26" s="17">
        <v>22</v>
      </c>
      <c r="B26" s="16" t="s">
        <v>11</v>
      </c>
      <c r="C26" s="15">
        <v>1990080021</v>
      </c>
      <c r="D26" s="14" t="s">
        <v>9</v>
      </c>
      <c r="E26" s="11">
        <v>1345</v>
      </c>
      <c r="F26" s="13">
        <f>SUM('[1]202503'!I26-'[1]202503'!J26)</f>
        <v>3</v>
      </c>
      <c r="G26" s="12">
        <f t="shared" si="0"/>
        <v>4035</v>
      </c>
      <c r="H26" s="11">
        <v>904.54</v>
      </c>
      <c r="I26" s="10">
        <f>SUM('[1]202503'!M26-'[1]202503'!N26)</f>
        <v>4</v>
      </c>
      <c r="J26" s="9">
        <f t="shared" si="1"/>
        <v>3618.16</v>
      </c>
    </row>
    <row r="27" spans="1:10" s="2" customFormat="1" ht="24.95" customHeight="1">
      <c r="A27" s="18">
        <v>23</v>
      </c>
      <c r="B27" s="16" t="s">
        <v>10</v>
      </c>
      <c r="C27" s="15">
        <v>1990080022</v>
      </c>
      <c r="D27" s="14" t="s">
        <v>9</v>
      </c>
      <c r="E27" s="11">
        <v>1345</v>
      </c>
      <c r="F27" s="13">
        <f>SUM('[1]202503'!I27-'[1]202503'!J27)</f>
        <v>9</v>
      </c>
      <c r="G27" s="12">
        <f t="shared" si="0"/>
        <v>12105</v>
      </c>
      <c r="H27" s="11">
        <v>904.54</v>
      </c>
      <c r="I27" s="10">
        <f>SUM('[1]202503'!M27-'[1]202503'!N27)</f>
        <v>9</v>
      </c>
      <c r="J27" s="9">
        <f t="shared" si="1"/>
        <v>8140.86</v>
      </c>
    </row>
    <row r="28" spans="1:10" s="2" customFormat="1" ht="24.95" customHeight="1">
      <c r="A28" s="17">
        <v>24</v>
      </c>
      <c r="B28" s="16" t="s">
        <v>8</v>
      </c>
      <c r="C28" s="15">
        <v>1990080023</v>
      </c>
      <c r="D28" s="14" t="s">
        <v>2</v>
      </c>
      <c r="E28" s="11">
        <v>1345</v>
      </c>
      <c r="F28" s="13">
        <f>SUM('[1]202503'!I28-'[1]202503'!J28)</f>
        <v>14</v>
      </c>
      <c r="G28" s="12">
        <f t="shared" si="0"/>
        <v>18830</v>
      </c>
      <c r="H28" s="11">
        <v>904.54</v>
      </c>
      <c r="I28" s="10">
        <f>SUM('[1]202503'!M28-'[1]202503'!N28)</f>
        <v>14</v>
      </c>
      <c r="J28" s="9">
        <f t="shared" si="1"/>
        <v>12663.56</v>
      </c>
    </row>
    <row r="29" spans="1:10" s="2" customFormat="1" ht="24.95" customHeight="1">
      <c r="A29" s="18">
        <v>25</v>
      </c>
      <c r="B29" s="16" t="s">
        <v>7</v>
      </c>
      <c r="C29" s="15">
        <v>1990080024</v>
      </c>
      <c r="D29" s="14" t="s">
        <v>5</v>
      </c>
      <c r="E29" s="11">
        <v>1345</v>
      </c>
      <c r="F29" s="13">
        <f>SUM('[1]202503'!I29-'[1]202503'!J29)</f>
        <v>4</v>
      </c>
      <c r="G29" s="12">
        <f t="shared" si="0"/>
        <v>5380</v>
      </c>
      <c r="H29" s="11">
        <v>904.54</v>
      </c>
      <c r="I29" s="10">
        <f>SUM('[1]202503'!M29-'[1]202503'!N29)</f>
        <v>4</v>
      </c>
      <c r="J29" s="9">
        <f t="shared" si="1"/>
        <v>3618.16</v>
      </c>
    </row>
    <row r="30" spans="1:10" s="2" customFormat="1" ht="24.95" customHeight="1">
      <c r="A30" s="17">
        <v>26</v>
      </c>
      <c r="B30" s="16" t="s">
        <v>6</v>
      </c>
      <c r="C30" s="15">
        <v>1990080026</v>
      </c>
      <c r="D30" s="14" t="s">
        <v>5</v>
      </c>
      <c r="E30" s="11">
        <v>1345</v>
      </c>
      <c r="F30" s="13">
        <f>SUM('[1]202503'!I30-'[1]202503'!J30)</f>
        <v>17</v>
      </c>
      <c r="G30" s="12">
        <f t="shared" si="0"/>
        <v>22865</v>
      </c>
      <c r="H30" s="11">
        <v>904.54</v>
      </c>
      <c r="I30" s="10">
        <f>SUM('[1]202503'!M30-'[1]202503'!N30)</f>
        <v>20</v>
      </c>
      <c r="J30" s="9">
        <f t="shared" si="1"/>
        <v>18090.8</v>
      </c>
    </row>
    <row r="31" spans="1:10" s="2" customFormat="1" ht="24.95" customHeight="1">
      <c r="A31" s="18">
        <v>27</v>
      </c>
      <c r="B31" s="16" t="s">
        <v>4</v>
      </c>
      <c r="C31" s="15">
        <v>1990080027</v>
      </c>
      <c r="D31" s="14" t="s">
        <v>2</v>
      </c>
      <c r="E31" s="11">
        <v>1345</v>
      </c>
      <c r="F31" s="13">
        <f>SUM('[1]202503'!I31-'[1]202503'!J31)</f>
        <v>5</v>
      </c>
      <c r="G31" s="12">
        <f t="shared" si="0"/>
        <v>6725</v>
      </c>
      <c r="H31" s="11">
        <v>904.54</v>
      </c>
      <c r="I31" s="10">
        <f>SUM('[1]202503'!M31-'[1]202503'!N31)</f>
        <v>2</v>
      </c>
      <c r="J31" s="9">
        <f t="shared" si="1"/>
        <v>1809.08</v>
      </c>
    </row>
    <row r="32" spans="1:10" s="2" customFormat="1" ht="24.95" customHeight="1">
      <c r="A32" s="17">
        <v>28</v>
      </c>
      <c r="B32" s="16" t="s">
        <v>3</v>
      </c>
      <c r="C32" s="15">
        <v>1990080028</v>
      </c>
      <c r="D32" s="14" t="s">
        <v>2</v>
      </c>
      <c r="E32" s="11">
        <v>1345</v>
      </c>
      <c r="F32" s="13">
        <f>SUM('[1]202503'!I32-'[1]202503'!J32)</f>
        <v>1</v>
      </c>
      <c r="G32" s="12">
        <f t="shared" si="0"/>
        <v>1345</v>
      </c>
      <c r="H32" s="11">
        <v>904.54</v>
      </c>
      <c r="I32" s="10">
        <f>SUM('[1]202503'!M32-'[1]202503'!N32)</f>
        <v>1</v>
      </c>
      <c r="J32" s="9">
        <f t="shared" si="1"/>
        <v>904.54</v>
      </c>
    </row>
    <row r="33" spans="1:10" s="2" customFormat="1" ht="24.75" customHeight="1" thickBot="1">
      <c r="A33" s="8"/>
      <c r="B33" s="38" t="s">
        <v>1</v>
      </c>
      <c r="C33" s="39"/>
      <c r="D33" s="40"/>
      <c r="E33" s="7" t="s">
        <v>0</v>
      </c>
      <c r="F33" s="4">
        <f>SUM(F5:F32)</f>
        <v>376</v>
      </c>
      <c r="G33" s="6">
        <f>SUM(G5:G32)</f>
        <v>505720</v>
      </c>
      <c r="H33" s="5" t="s">
        <v>0</v>
      </c>
      <c r="I33" s="4">
        <f>SUM(I5:I32)</f>
        <v>403</v>
      </c>
      <c r="J33" s="3">
        <f>SUM(J5:J32)</f>
        <v>364529.62</v>
      </c>
    </row>
    <row r="34" spans="1:10" ht="29.25" customHeight="1">
      <c r="A34" s="30" t="s">
        <v>51</v>
      </c>
      <c r="B34" s="29"/>
      <c r="C34" s="29"/>
      <c r="D34" s="29"/>
      <c r="E34" s="29"/>
      <c r="F34" s="29"/>
      <c r="G34" s="29"/>
      <c r="H34" s="29"/>
      <c r="I34" s="29"/>
      <c r="J34" s="29"/>
    </row>
  </sheetData>
  <mergeCells count="9">
    <mergeCell ref="A1:J1"/>
    <mergeCell ref="A2:B2"/>
    <mergeCell ref="E3:G3"/>
    <mergeCell ref="H3:J3"/>
    <mergeCell ref="B33:D33"/>
    <mergeCell ref="A3:A4"/>
    <mergeCell ref="B3:B4"/>
    <mergeCell ref="C3:C4"/>
    <mergeCell ref="D3:D4"/>
  </mergeCells>
  <phoneticPr fontId="1" type="noConversion"/>
  <pageMargins left="0.11811023622047245" right="0.11811023622047245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lzq</cp:lastModifiedBy>
  <cp:lastPrinted>2025-03-10T05:53:21Z</cp:lastPrinted>
  <dcterms:created xsi:type="dcterms:W3CDTF">2025-03-10T01:34:28Z</dcterms:created>
  <dcterms:modified xsi:type="dcterms:W3CDTF">2025-03-10T05:53:25Z</dcterms:modified>
</cp:coreProperties>
</file>