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10875" tabRatio="809" activeTab="4"/>
  </bookViews>
  <sheets>
    <sheet name="1收支总表z01" sheetId="1" r:id="rId1"/>
    <sheet name="2收入决算z03" sheetId="2" r:id="rId2"/>
    <sheet name="3支出决算z04" sheetId="3" r:id="rId3"/>
    <sheet name="4财政拨款收支总表z01-1" sheetId="4" r:id="rId4"/>
    <sheet name="5财政拨款支出z07" sheetId="5" r:id="rId5"/>
    <sheet name="6财政拨款基本支出z08-1" sheetId="6" r:id="rId6"/>
    <sheet name="7三公cs05" sheetId="7" r:id="rId7"/>
    <sheet name="8基金" sheetId="8" r:id="rId8"/>
  </sheets>
  <definedNames>
    <definedName name="_xlnm.Print_Titles" localSheetId="1">'2收入决算z03'!$5:$6</definedName>
    <definedName name="_xlnm.Print_Titles" localSheetId="2">'3支出决算z04'!$5:$6</definedName>
    <definedName name="_xlnm.Print_Titles" localSheetId="4">'5财政拨款支出z07'!$5:$7</definedName>
    <definedName name="_xlnm.Print_Titles" localSheetId="5">'6财政拨款基本支出z08-1'!$5:$7</definedName>
  </definedNames>
  <calcPr fullCalcOnLoad="1"/>
</workbook>
</file>

<file path=xl/sharedStrings.xml><?xml version="1.0" encoding="utf-8"?>
<sst xmlns="http://schemas.openxmlformats.org/spreadsheetml/2006/main" count="669" uniqueCount="225">
  <si>
    <t>附件1</t>
  </si>
  <si>
    <t>单位：万元</t>
  </si>
  <si>
    <t>收入</t>
  </si>
  <si>
    <t>支出</t>
  </si>
  <si>
    <t>项目</t>
  </si>
  <si>
    <t>决算数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</si>
  <si>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</si>
  <si>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</si>
  <si>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</si>
  <si>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</si>
  <si>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</si>
  <si>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</si>
  <si>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</si>
  <si>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</si>
  <si>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</si>
  <si>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</si>
  <si>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</si>
  <si>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</si>
  <si>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</si>
  <si>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</si>
  <si>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　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</si>
  <si>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</si>
  <si>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</si>
  <si>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</si>
  <si>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</si>
  <si>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</si>
  <si>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</si>
  <si>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</si>
  <si>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</si>
  <si>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</si>
  <si>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</si>
  <si>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</si>
  <si>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</si>
  <si>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</si>
  <si>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</si>
  <si>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</si>
  <si>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</si>
  <si>
    <t>用事业基金弥补收支差额</t>
  </si>
  <si>
    <t>结余分配</t>
  </si>
  <si>
    <t>年初结转和结余</t>
  </si>
  <si>
    <t>年末结转和结余</t>
  </si>
  <si>
    <t>总计</t>
  </si>
  <si>
    <t>附件2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</si>
  <si>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</si>
  <si>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</si>
  <si>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</si>
  <si>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</si>
  <si>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</si>
  <si>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</si>
  <si>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
科目编码</t>
  </si>
  <si>
    <t>科目名称</t>
  </si>
  <si>
    <t>类</t>
  </si>
  <si>
    <t>款</t>
  </si>
  <si>
    <t>项</t>
  </si>
  <si>
    <t>合计</t>
  </si>
  <si>
    <t>201</t>
  </si>
  <si>
    <t>一般公共服务支出</t>
  </si>
  <si>
    <t>13</t>
  </si>
  <si>
    <t>商贸事务</t>
  </si>
  <si>
    <t>01</t>
  </si>
  <si>
    <t xml:space="preserve">  行政运行</t>
  </si>
  <si>
    <t>02</t>
  </si>
  <si>
    <t xml:space="preserve">  一般行政管理事务</t>
  </si>
  <si>
    <t>50</t>
  </si>
  <si>
    <t xml:space="preserve">  事业运行</t>
  </si>
  <si>
    <t>99</t>
  </si>
  <si>
    <t xml:space="preserve">  其他商贸事务支出</t>
  </si>
  <si>
    <t>205</t>
  </si>
  <si>
    <t>教育支出</t>
  </si>
  <si>
    <t>其他教育支出</t>
  </si>
  <si>
    <t xml:space="preserve">  其他教育支出</t>
  </si>
  <si>
    <t>208</t>
  </si>
  <si>
    <t>社会保障和就业支出</t>
  </si>
  <si>
    <t>05</t>
  </si>
  <si>
    <t>行政事业单位离退休</t>
  </si>
  <si>
    <t xml:space="preserve">  归口管理的行政单位离退休</t>
  </si>
  <si>
    <t xml:space="preserve">  事业单位离退休</t>
  </si>
  <si>
    <t>06</t>
  </si>
  <si>
    <t>210</t>
  </si>
  <si>
    <t>医疗卫生与计划生育支出</t>
  </si>
  <si>
    <t>11</t>
  </si>
  <si>
    <t>211</t>
  </si>
  <si>
    <t>节能环保支出</t>
  </si>
  <si>
    <t>其他节能环保支出</t>
  </si>
  <si>
    <t xml:space="preserve">  其他节能环保支出</t>
  </si>
  <si>
    <t>216</t>
  </si>
  <si>
    <t>商业服务业等支出</t>
  </si>
  <si>
    <t>商业流通事务</t>
  </si>
  <si>
    <t xml:space="preserve">  其他商业流通事务支出</t>
  </si>
  <si>
    <t>221</t>
  </si>
  <si>
    <t>住房保障支出</t>
  </si>
  <si>
    <t>住房改革支出</t>
  </si>
  <si>
    <t xml:space="preserve">  住房公积金</t>
  </si>
  <si>
    <t>03</t>
  </si>
  <si>
    <t xml:space="preserve">  购房补贴</t>
  </si>
  <si>
    <t>附件3</t>
  </si>
  <si>
    <t>基本支出</t>
  </si>
  <si>
    <t>项目支出</t>
  </si>
  <si>
    <t>上缴上级支出</t>
  </si>
  <si>
    <t>经营支出</t>
  </si>
  <si>
    <t>对附属单位补助支出</t>
  </si>
  <si>
    <t>附件4</t>
  </si>
  <si>
    <t>收入决算数</t>
  </si>
  <si>
    <t>支出决算数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</si>
  <si>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</si>
  <si>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</si>
  <si>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</si>
  <si>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</si>
  <si>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</si>
  <si>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</si>
  <si>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一般公共预算财政拨款</t>
  </si>
  <si>
    <t xml:space="preserve">    政府性基金预算财政拨款</t>
  </si>
  <si>
    <t>附件5</t>
  </si>
  <si>
    <t>功能分类科目编码</t>
  </si>
  <si>
    <t>25</t>
  </si>
  <si>
    <t>其他生活救助</t>
  </si>
  <si>
    <t xml:space="preserve">  其他城市生活救助</t>
  </si>
  <si>
    <t>附件6</t>
  </si>
  <si>
    <t>人员经费</t>
  </si>
  <si>
    <t>公用经费</t>
  </si>
  <si>
    <t>经济分类科目编码</t>
  </si>
  <si>
    <t>301</t>
  </si>
  <si>
    <t>工资福利支出</t>
  </si>
  <si>
    <t>小计</t>
  </si>
  <si>
    <t xml:space="preserve">  基本工资</t>
  </si>
  <si>
    <t xml:space="preserve">  津贴补贴</t>
  </si>
  <si>
    <t xml:space="preserve">  奖金</t>
  </si>
  <si>
    <t>04</t>
  </si>
  <si>
    <t xml:space="preserve">  其他社会保障缴费</t>
  </si>
  <si>
    <t xml:space="preserve">  伙食补助费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</si>
  <si>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</si>
  <si>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</si>
  <si>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</si>
  <si>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</si>
  <si>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</si>
  <si>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</si>
  <si>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</si>
  <si>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</si>
  <si>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</si>
  <si>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</si>
  <si>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</si>
  <si>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</si>
  <si>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</si>
  <si>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</si>
  <si>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</si>
  <si>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</si>
  <si>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</si>
  <si>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</si>
  <si>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</si>
  <si>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>12</t>
  </si>
  <si>
    <t xml:space="preserve">  因公出国（境）费用 </t>
  </si>
  <si>
    <t xml:space="preserve">  维修（护）费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</si>
  <si>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</si>
  <si>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</si>
  <si>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</si>
  <si>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</si>
  <si>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</si>
  <si>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</si>
  <si>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</si>
  <si>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</si>
  <si>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公务接待费</t>
  </si>
  <si>
    <t>18</t>
  </si>
  <si>
    <t xml:space="preserve">  专用材料费</t>
  </si>
  <si>
    <t>24</t>
  </si>
  <si>
    <t xml:space="preserve">  被装购置费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</si>
  <si>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</si>
  <si>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</si>
  <si>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</si>
  <si>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</si>
  <si>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</si>
  <si>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</si>
  <si>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</si>
  <si>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</si>
  <si>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</si>
  <si>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</si>
  <si>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</si>
  <si>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</si>
  <si>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</si>
  <si>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</si>
  <si>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</si>
  <si>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 xml:space="preserve">  其他商品和服务支出</t>
  </si>
  <si>
    <t>303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</si>
  <si>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</si>
  <si>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</si>
  <si>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</si>
  <si>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</si>
  <si>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</si>
  <si>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</si>
  <si>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医疗费</t>
  </si>
  <si>
    <t xml:space="preserve">  助学金</t>
  </si>
  <si>
    <t xml:space="preserve">  奖励金</t>
  </si>
  <si>
    <t xml:space="preserve">  提租补贴</t>
  </si>
  <si>
    <t xml:space="preserve">  其他对个人和家庭的补助支出</t>
  </si>
  <si>
    <t>310</t>
  </si>
  <si>
    <t>其他资本性支出</t>
  </si>
  <si>
    <t xml:space="preserve">  办公设备购置</t>
  </si>
  <si>
    <t xml:space="preserve">  专用设备购置</t>
  </si>
  <si>
    <t xml:space="preserve">  信息网络及软件购置更新</t>
  </si>
  <si>
    <t xml:space="preserve">  公务用车购置</t>
  </si>
  <si>
    <t>19</t>
  </si>
  <si>
    <t xml:space="preserve">  其他交通工具购置</t>
  </si>
  <si>
    <t xml:space="preserve">  其他资本性支出</t>
  </si>
  <si>
    <t>附件7</t>
  </si>
  <si>
    <t>一般公共预算财政拨款“三公”经费支出决算数</t>
  </si>
  <si>
    <t>机关运行经费</t>
  </si>
  <si>
    <t>因公出国（境）费</t>
  </si>
  <si>
    <t>公务用车购置及运行费</t>
  </si>
  <si>
    <t>公务用车
购置费</t>
  </si>
  <si>
    <t>公务用车
运行费</t>
  </si>
  <si>
    <t>附件8</t>
  </si>
  <si>
    <t xml:space="preserve">  机关事业单位基本养老保险缴费支出</t>
  </si>
  <si>
    <t xml:space="preserve">  机关事业单位职业年金缴费支出</t>
  </si>
  <si>
    <t>行政事业单位医疗</t>
  </si>
  <si>
    <t xml:space="preserve">  行政单位医疗</t>
  </si>
  <si>
    <t xml:space="preserve">  事业单位医疗</t>
  </si>
  <si>
    <t xml:space="preserve">  购房补贴</t>
  </si>
  <si>
    <t xml:space="preserve">  事业单位医疗</t>
  </si>
  <si>
    <t>2017年上海市静安区外国投资促进中心
收入支出决算批复表</t>
  </si>
  <si>
    <t>2017年上海市静安区外国投资促进中心
收入决算批复表</t>
  </si>
  <si>
    <t>2017年上海市静安区外国投资促进中心
支出决算批复表</t>
  </si>
  <si>
    <t>2017年上海市静安区外国投资促进中心
财政拨款收入支出决算批复表</t>
  </si>
  <si>
    <t>2017年上海市静安区外国投资促进中心
一般公共预算财政拨款支出决算批复表</t>
  </si>
  <si>
    <t>2017年上海市静安区外国投资促进中心
一般公共预算财政拨款基本支出决算批复表</t>
  </si>
  <si>
    <t>2017年上海市静安区外国投资促进中心
一般公共预算财政拨款“三公”经费及机关运行经费支出决算批复表</t>
  </si>
  <si>
    <t>2017年上海市静安区外国投资促进中心
政府性基金预算财政拨款支出决算批复表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</si>
</sst>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.00_ "/>
  </numFmts>
  <fonts count="23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3" fillId="7" borderId="5" applyNumberFormat="0" applyAlignment="0" applyProtection="0"/>
    <xf numFmtId="0" fontId="0" fillId="23" borderId="9" applyNumberFormat="0" applyFont="0" applyAlignment="0" applyProtection="0"/>
  </cellStyleXfs>
  <cellXfs count="165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21" fillId="0" borderId="10" xfId="47" applyFont="1" applyBorder="1" applyAlignment="1" applyProtection="1">
      <alignment horizontal="center" vertical="center" wrapText="1"/>
      <protection locked="0"/>
    </xf>
    <xf numFmtId="0" fontId="21" fillId="0" borderId="0" xfId="47" applyFont="1" applyAlignment="1" applyProtection="1">
      <alignment horizontal="justify" vertical="center"/>
      <protection locked="0"/>
    </xf>
    <xf numFmtId="178" fontId="21" fillId="0" borderId="10" xfId="48" applyNumberFormat="1" applyFont="1" applyBorder="1" applyAlignment="1" applyProtection="1">
      <alignment horizontal="center" vertical="center" wrapText="1"/>
      <protection locked="0"/>
    </xf>
    <xf numFmtId="49" fontId="21" fillId="0" borderId="10" xfId="48" applyNumberFormat="1" applyFont="1" applyBorder="1" applyAlignment="1" applyProtection="1">
      <alignment horizontal="center" vertical="center" wrapText="1"/>
      <protection locked="0"/>
    </xf>
    <xf numFmtId="0" fontId="21" fillId="0" borderId="10" xfId="48" applyFont="1" applyBorder="1" applyAlignment="1" applyProtection="1">
      <alignment horizontal="justify" vertical="center" wrapText="1"/>
      <protection locked="0"/>
    </xf>
    <xf numFmtId="0" fontId="21" fillId="0" borderId="10" xfId="48" applyFont="1" applyBorder="1" applyAlignment="1" applyProtection="1">
      <alignment vertical="center" wrapText="1"/>
      <protection locked="0"/>
    </xf>
    <xf numFmtId="0" fontId="21" fillId="0" borderId="10" xfId="48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>
      <alignment vertical="center"/>
    </xf>
    <xf numFmtId="178" fontId="21" fillId="0" borderId="11" xfId="48" applyNumberFormat="1" applyFont="1" applyBorder="1" applyAlignment="1" applyProtection="1">
      <alignment horizontal="center" vertical="center" wrapText="1"/>
      <protection locked="0"/>
    </xf>
    <xf numFmtId="0" fontId="21" fillId="0" borderId="12" xfId="48" applyFont="1" applyBorder="1" applyAlignment="1" applyProtection="1">
      <alignment horizontal="center" vertical="center" wrapText="1"/>
      <protection locked="0"/>
    </xf>
    <xf numFmtId="49" fontId="21" fillId="0" borderId="12" xfId="48" applyNumberFormat="1" applyFont="1" applyBorder="1" applyAlignment="1" applyProtection="1">
      <alignment horizontal="center" vertical="center" wrapText="1"/>
      <protection locked="0"/>
    </xf>
    <xf numFmtId="178" fontId="21" fillId="0" borderId="13" xfId="48" applyNumberFormat="1" applyFont="1" applyBorder="1" applyAlignment="1" applyProtection="1">
      <alignment horizontal="center" vertical="center" wrapText="1"/>
      <protection locked="0"/>
    </xf>
    <xf numFmtId="178" fontId="21" fillId="0" borderId="14" xfId="48" applyNumberFormat="1" applyFont="1" applyBorder="1" applyAlignment="1" applyProtection="1">
      <alignment horizontal="center" vertical="center" wrapText="1"/>
      <protection locked="0"/>
    </xf>
    <xf numFmtId="4" fontId="21" fillId="0" borderId="0" xfId="0" applyNumberFormat="1" applyFont="1" applyAlignment="1" applyProtection="1">
      <alignment vertical="center"/>
      <protection locked="0"/>
    </xf>
    <xf numFmtId="178" fontId="21" fillId="24" borderId="15" xfId="47" applyNumberFormat="1" applyFont="1" applyFill="1" applyBorder="1" applyAlignment="1" applyProtection="1">
      <alignment horizontal="center" vertical="center" wrapText="1"/>
      <protection locked="0"/>
    </xf>
    <xf numFmtId="178" fontId="21" fillId="24" borderId="14" xfId="47" applyNumberFormat="1" applyFont="1" applyFill="1" applyBorder="1" applyAlignment="1" applyProtection="1">
      <alignment horizontal="center" vertical="center" wrapText="1"/>
      <protection locked="0"/>
    </xf>
    <xf numFmtId="178" fontId="21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Alignment="1" applyProtection="1">
      <alignment vertical="center"/>
      <protection locked="0"/>
    </xf>
    <xf numFmtId="0" fontId="21" fillId="24" borderId="0" xfId="0" applyFont="1" applyFill="1" applyAlignment="1">
      <alignment vertical="center"/>
    </xf>
    <xf numFmtId="0" fontId="21" fillId="24" borderId="12" xfId="42" applyFont="1" applyFill="1" applyBorder="1" applyAlignment="1" applyProtection="1">
      <alignment horizontal="center" vertical="center" wrapText="1"/>
      <protection locked="0"/>
    </xf>
    <xf numFmtId="0" fontId="21" fillId="24" borderId="10" xfId="42" applyFont="1" applyFill="1" applyBorder="1" applyAlignment="1" applyProtection="1">
      <alignment horizontal="center" vertical="center" wrapText="1"/>
      <protection locked="0"/>
    </xf>
    <xf numFmtId="0" fontId="21" fillId="24" borderId="17" xfId="42" applyFont="1" applyFill="1" applyBorder="1" applyAlignment="1" applyProtection="1">
      <alignment horizontal="center" vertical="center" wrapText="1"/>
      <protection locked="0"/>
    </xf>
    <xf numFmtId="0" fontId="21" fillId="24" borderId="18" xfId="42" applyFont="1" applyFill="1" applyBorder="1" applyAlignment="1" applyProtection="1">
      <alignment horizontal="center" vertical="center" wrapText="1"/>
      <protection locked="0"/>
    </xf>
    <xf numFmtId="0" fontId="21" fillId="24" borderId="12" xfId="42" applyFont="1" applyFill="1" applyBorder="1" applyAlignment="1" applyProtection="1">
      <alignment horizontal="justify" vertical="center" wrapText="1"/>
      <protection locked="0"/>
    </xf>
    <xf numFmtId="178" fontId="21" fillId="24" borderId="10" xfId="42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42" applyFont="1" applyFill="1" applyBorder="1" applyAlignment="1" applyProtection="1">
      <alignment horizontal="justify" vertical="center" wrapText="1"/>
      <protection locked="0"/>
    </xf>
    <xf numFmtId="178" fontId="21" fillId="24" borderId="11" xfId="42" applyNumberFormat="1" applyFont="1" applyFill="1" applyBorder="1" applyAlignment="1" applyProtection="1">
      <alignment horizontal="center" vertical="center" wrapText="1"/>
      <protection locked="0"/>
    </xf>
    <xf numFmtId="0" fontId="21" fillId="24" borderId="15" xfId="42" applyFont="1" applyFill="1" applyBorder="1" applyAlignment="1" applyProtection="1">
      <alignment horizontal="center" vertical="center" wrapText="1"/>
      <protection locked="0"/>
    </xf>
    <xf numFmtId="178" fontId="21" fillId="24" borderId="14" xfId="42" applyNumberFormat="1" applyFont="1" applyFill="1" applyBorder="1" applyAlignment="1" applyProtection="1">
      <alignment horizontal="center" vertical="center" wrapText="1"/>
      <protection locked="0"/>
    </xf>
    <xf numFmtId="0" fontId="21" fillId="24" borderId="14" xfId="42" applyFont="1" applyFill="1" applyBorder="1" applyAlignment="1" applyProtection="1">
      <alignment horizontal="center" vertical="center" wrapText="1"/>
      <protection locked="0"/>
    </xf>
    <xf numFmtId="178" fontId="21" fillId="24" borderId="13" xfId="42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Alignment="1" applyProtection="1">
      <alignment vertical="center"/>
      <protection locked="0"/>
    </xf>
    <xf numFmtId="0" fontId="20" fillId="24" borderId="0" xfId="0" applyFont="1" applyFill="1" applyAlignment="1" applyProtection="1">
      <alignment horizontal="right" vertical="center"/>
      <protection locked="0"/>
    </xf>
    <xf numFmtId="0" fontId="21" fillId="24" borderId="19" xfId="43" applyFont="1" applyFill="1" applyBorder="1" applyAlignment="1" applyProtection="1">
      <alignment horizontal="center" vertical="center" wrapText="1"/>
      <protection locked="0"/>
    </xf>
    <xf numFmtId="0" fontId="21" fillId="24" borderId="20" xfId="43" applyFont="1" applyFill="1" applyBorder="1" applyAlignment="1" applyProtection="1">
      <alignment horizontal="center" vertical="center" wrapText="1"/>
      <protection locked="0"/>
    </xf>
    <xf numFmtId="178" fontId="21" fillId="24" borderId="19" xfId="43" applyNumberFormat="1" applyFont="1" applyFill="1" applyBorder="1" applyAlignment="1" applyProtection="1">
      <alignment horizontal="center" vertical="center" wrapText="1"/>
      <protection locked="0"/>
    </xf>
    <xf numFmtId="49" fontId="21" fillId="24" borderId="20" xfId="43" applyNumberFormat="1" applyFont="1" applyFill="1" applyBorder="1" applyAlignment="1" applyProtection="1">
      <alignment horizontal="center" vertical="center" wrapText="1"/>
      <protection locked="0"/>
    </xf>
    <xf numFmtId="49" fontId="21" fillId="24" borderId="19" xfId="43" applyNumberFormat="1" applyFont="1" applyFill="1" applyBorder="1" applyAlignment="1" applyProtection="1">
      <alignment horizontal="center" vertical="center" wrapText="1"/>
      <protection locked="0"/>
    </xf>
    <xf numFmtId="0" fontId="21" fillId="24" borderId="19" xfId="43" applyFont="1" applyFill="1" applyBorder="1" applyAlignment="1" applyProtection="1">
      <alignment horizontal="left" vertical="center" wrapText="1"/>
      <protection locked="0"/>
    </xf>
    <xf numFmtId="178" fontId="21" fillId="24" borderId="21" xfId="43" applyNumberFormat="1" applyFont="1" applyFill="1" applyBorder="1" applyAlignment="1" applyProtection="1">
      <alignment horizontal="center" vertical="center" wrapText="1"/>
      <protection locked="0"/>
    </xf>
    <xf numFmtId="0" fontId="21" fillId="24" borderId="19" xfId="44" applyFont="1" applyFill="1" applyBorder="1" applyAlignment="1" applyProtection="1">
      <alignment horizontal="center" vertical="center" wrapText="1"/>
      <protection locked="0"/>
    </xf>
    <xf numFmtId="0" fontId="21" fillId="24" borderId="20" xfId="44" applyFont="1" applyFill="1" applyBorder="1" applyAlignment="1" applyProtection="1">
      <alignment horizontal="center" vertical="center" wrapText="1"/>
      <protection locked="0"/>
    </xf>
    <xf numFmtId="178" fontId="21" fillId="24" borderId="19" xfId="44" applyNumberFormat="1" applyFont="1" applyFill="1" applyBorder="1" applyAlignment="1" applyProtection="1">
      <alignment horizontal="center" vertical="center" wrapText="1"/>
      <protection locked="0"/>
    </xf>
    <xf numFmtId="49" fontId="21" fillId="24" borderId="20" xfId="44" applyNumberFormat="1" applyFont="1" applyFill="1" applyBorder="1" applyAlignment="1" applyProtection="1">
      <alignment horizontal="center" vertical="center" wrapText="1"/>
      <protection locked="0"/>
    </xf>
    <xf numFmtId="49" fontId="21" fillId="24" borderId="19" xfId="44" applyNumberFormat="1" applyFont="1" applyFill="1" applyBorder="1" applyAlignment="1" applyProtection="1">
      <alignment horizontal="center" vertical="center" wrapText="1"/>
      <protection locked="0"/>
    </xf>
    <xf numFmtId="0" fontId="21" fillId="24" borderId="19" xfId="44" applyFont="1" applyFill="1" applyBorder="1" applyAlignment="1" applyProtection="1">
      <alignment horizontal="left" vertical="center" wrapText="1"/>
      <protection locked="0"/>
    </xf>
    <xf numFmtId="178" fontId="21" fillId="24" borderId="21" xfId="44" applyNumberFormat="1" applyFont="1" applyFill="1" applyBorder="1" applyAlignment="1" applyProtection="1">
      <alignment horizontal="center" vertical="center" wrapText="1"/>
      <protection locked="0"/>
    </xf>
    <xf numFmtId="49" fontId="21" fillId="24" borderId="10" xfId="46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46" applyFont="1" applyFill="1" applyBorder="1" applyAlignment="1" applyProtection="1">
      <alignment horizontal="justify" vertical="center" wrapText="1"/>
      <protection locked="0"/>
    </xf>
    <xf numFmtId="178" fontId="21" fillId="24" borderId="10" xfId="46" applyNumberFormat="1" applyFont="1" applyFill="1" applyBorder="1" applyAlignment="1" applyProtection="1">
      <alignment horizontal="center" vertical="center" wrapText="1"/>
      <protection locked="0"/>
    </xf>
    <xf numFmtId="0" fontId="21" fillId="24" borderId="12" xfId="40" applyFont="1" applyFill="1" applyBorder="1" applyAlignment="1" applyProtection="1">
      <alignment horizontal="center" vertical="center" wrapText="1"/>
      <protection locked="0"/>
    </xf>
    <xf numFmtId="0" fontId="21" fillId="24" borderId="10" xfId="40" applyFont="1" applyFill="1" applyBorder="1" applyAlignment="1" applyProtection="1">
      <alignment horizontal="center" vertical="center" wrapText="1"/>
      <protection locked="0"/>
    </xf>
    <xf numFmtId="49" fontId="21" fillId="24" borderId="12" xfId="40" applyNumberFormat="1" applyFont="1" applyFill="1" applyBorder="1" applyAlignment="1" applyProtection="1">
      <alignment horizontal="center" vertical="center" wrapText="1"/>
      <protection locked="0"/>
    </xf>
    <xf numFmtId="49" fontId="21" fillId="24" borderId="10" xfId="40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40" applyFont="1" applyFill="1" applyBorder="1" applyAlignment="1" applyProtection="1">
      <alignment horizontal="justify" vertical="center" wrapText="1"/>
      <protection locked="0"/>
    </xf>
    <xf numFmtId="178" fontId="21" fillId="24" borderId="10" xfId="41" applyNumberFormat="1" applyFont="1" applyFill="1" applyBorder="1" applyAlignment="1" applyProtection="1">
      <alignment horizontal="center" vertical="center" wrapText="1"/>
      <protection locked="0"/>
    </xf>
    <xf numFmtId="178" fontId="21" fillId="24" borderId="10" xfId="40" applyNumberFormat="1" applyFont="1" applyFill="1" applyBorder="1" applyAlignment="1" applyProtection="1">
      <alignment horizontal="center" vertical="center" wrapText="1"/>
      <protection locked="0"/>
    </xf>
    <xf numFmtId="178" fontId="21" fillId="24" borderId="11" xfId="40" applyNumberFormat="1" applyFont="1" applyFill="1" applyBorder="1" applyAlignment="1" applyProtection="1">
      <alignment horizontal="center" vertical="center" wrapText="1"/>
      <protection locked="0"/>
    </xf>
    <xf numFmtId="49" fontId="21" fillId="24" borderId="20" xfId="41" applyNumberFormat="1" applyFont="1" applyFill="1" applyBorder="1" applyAlignment="1" applyProtection="1">
      <alignment horizontal="center" vertical="center" wrapText="1"/>
      <protection locked="0"/>
    </xf>
    <xf numFmtId="49" fontId="21" fillId="24" borderId="17" xfId="41" applyNumberFormat="1" applyFont="1" applyFill="1" applyBorder="1" applyAlignment="1" applyProtection="1">
      <alignment horizontal="center" vertical="center" wrapText="1"/>
      <protection locked="0"/>
    </xf>
    <xf numFmtId="0" fontId="21" fillId="24" borderId="17" xfId="41" applyFont="1" applyFill="1" applyBorder="1" applyAlignment="1" applyProtection="1">
      <alignment horizontal="justify" vertical="center" wrapText="1"/>
      <protection locked="0"/>
    </xf>
    <xf numFmtId="178" fontId="21" fillId="24" borderId="17" xfId="41" applyNumberFormat="1" applyFont="1" applyFill="1" applyBorder="1" applyAlignment="1" applyProtection="1">
      <alignment horizontal="center" vertical="center" wrapText="1"/>
      <protection locked="0"/>
    </xf>
    <xf numFmtId="178" fontId="21" fillId="24" borderId="18" xfId="41" applyNumberFormat="1" applyFont="1" applyFill="1" applyBorder="1" applyAlignment="1" applyProtection="1">
      <alignment horizontal="center" vertical="center" wrapText="1"/>
      <protection locked="0"/>
    </xf>
    <xf numFmtId="49" fontId="21" fillId="24" borderId="12" xfId="41" applyNumberFormat="1" applyFont="1" applyFill="1" applyBorder="1" applyAlignment="1" applyProtection="1">
      <alignment horizontal="center" vertical="center" wrapText="1"/>
      <protection locked="0"/>
    </xf>
    <xf numFmtId="49" fontId="21" fillId="24" borderId="10" xfId="41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41" applyFont="1" applyFill="1" applyBorder="1" applyAlignment="1" applyProtection="1">
      <alignment horizontal="justify" vertical="center" wrapText="1"/>
      <protection locked="0"/>
    </xf>
    <xf numFmtId="178" fontId="21" fillId="24" borderId="11" xfId="41" applyNumberFormat="1" applyFont="1" applyFill="1" applyBorder="1" applyAlignment="1" applyProtection="1">
      <alignment horizontal="center" vertical="center" wrapText="1"/>
      <protection locked="0"/>
    </xf>
    <xf numFmtId="178" fontId="21" fillId="24" borderId="14" xfId="41" applyNumberFormat="1" applyFont="1" applyFill="1" applyBorder="1" applyAlignment="1" applyProtection="1">
      <alignment horizontal="center" vertical="center" wrapText="1"/>
      <protection locked="0"/>
    </xf>
    <xf numFmtId="178" fontId="21" fillId="24" borderId="13" xfId="41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46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1" fillId="24" borderId="22" xfId="42" applyFont="1" applyFill="1" applyBorder="1" applyAlignment="1" applyProtection="1">
      <alignment horizontal="center" vertical="center" wrapText="1"/>
      <protection locked="0"/>
    </xf>
    <xf numFmtId="0" fontId="21" fillId="24" borderId="23" xfId="0" applyFont="1" applyFill="1" applyBorder="1" applyAlignment="1" applyProtection="1">
      <alignment horizontal="center" vertical="center" wrapText="1"/>
      <protection locked="0"/>
    </xf>
    <xf numFmtId="0" fontId="21" fillId="24" borderId="24" xfId="42" applyFont="1" applyFill="1" applyBorder="1" applyAlignment="1" applyProtection="1">
      <alignment horizontal="center" vertical="center" wrapText="1"/>
      <protection locked="0"/>
    </xf>
    <xf numFmtId="0" fontId="21" fillId="24" borderId="25" xfId="0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Alignment="1" applyProtection="1">
      <alignment horizontal="center" vertical="center" wrapText="1"/>
      <protection locked="0"/>
    </xf>
    <xf numFmtId="0" fontId="1" fillId="24" borderId="0" xfId="0" applyFont="1" applyFill="1" applyAlignment="1" applyProtection="1">
      <alignment horizontal="center" vertical="center" wrapText="1"/>
      <protection locked="0"/>
    </xf>
    <xf numFmtId="0" fontId="21" fillId="24" borderId="22" xfId="43" applyFont="1" applyFill="1" applyBorder="1" applyAlignment="1" applyProtection="1">
      <alignment horizontal="center" vertical="center" wrapText="1"/>
      <protection locked="0"/>
    </xf>
    <xf numFmtId="0" fontId="21" fillId="24" borderId="20" xfId="43" applyFont="1" applyFill="1" applyBorder="1" applyAlignment="1" applyProtection="1">
      <alignment horizontal="center" vertical="center" wrapText="1"/>
      <protection locked="0"/>
    </xf>
    <xf numFmtId="0" fontId="21" fillId="24" borderId="19" xfId="0" applyFont="1" applyFill="1" applyBorder="1" applyAlignment="1" applyProtection="1">
      <alignment horizontal="center" vertical="center" wrapText="1"/>
      <protection locked="0"/>
    </xf>
    <xf numFmtId="0" fontId="21" fillId="24" borderId="23" xfId="43" applyFont="1" applyFill="1" applyBorder="1" applyAlignment="1" applyProtection="1">
      <alignment horizontal="center" vertical="center" wrapText="1"/>
      <protection locked="0"/>
    </xf>
    <xf numFmtId="0" fontId="21" fillId="24" borderId="19" xfId="43" applyFont="1" applyFill="1" applyBorder="1" applyAlignment="1" applyProtection="1">
      <alignment horizontal="center" vertical="center" wrapText="1"/>
      <protection locked="0"/>
    </xf>
    <xf numFmtId="0" fontId="21" fillId="24" borderId="26" xfId="43" applyFont="1" applyFill="1" applyBorder="1" applyAlignment="1" applyProtection="1">
      <alignment horizontal="center" vertical="center" wrapText="1"/>
      <protection locked="0"/>
    </xf>
    <xf numFmtId="0" fontId="21" fillId="24" borderId="21" xfId="43" applyFont="1" applyFill="1" applyBorder="1" applyAlignment="1" applyProtection="1">
      <alignment horizontal="center" vertical="center" wrapText="1"/>
      <protection locked="0"/>
    </xf>
    <xf numFmtId="0" fontId="21" fillId="24" borderId="22" xfId="44" applyFont="1" applyFill="1" applyBorder="1" applyAlignment="1" applyProtection="1">
      <alignment horizontal="center" vertical="center" wrapText="1"/>
      <protection locked="0"/>
    </xf>
    <xf numFmtId="0" fontId="21" fillId="24" borderId="20" xfId="44" applyFont="1" applyFill="1" applyBorder="1" applyAlignment="1" applyProtection="1">
      <alignment horizontal="center" vertical="center" wrapText="1"/>
      <protection locked="0"/>
    </xf>
    <xf numFmtId="0" fontId="21" fillId="24" borderId="23" xfId="44" applyFont="1" applyFill="1" applyBorder="1" applyAlignment="1" applyProtection="1">
      <alignment horizontal="center" vertical="center" wrapText="1"/>
      <protection locked="0"/>
    </xf>
    <xf numFmtId="0" fontId="21" fillId="24" borderId="19" xfId="44" applyFont="1" applyFill="1" applyBorder="1" applyAlignment="1" applyProtection="1">
      <alignment horizontal="center" vertical="center" wrapText="1"/>
      <protection locked="0"/>
    </xf>
    <xf numFmtId="0" fontId="21" fillId="24" borderId="26" xfId="44" applyFont="1" applyFill="1" applyBorder="1" applyAlignment="1" applyProtection="1">
      <alignment horizontal="center" vertical="center" wrapText="1"/>
      <protection locked="0"/>
    </xf>
    <xf numFmtId="0" fontId="21" fillId="24" borderId="21" xfId="44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Alignment="1" applyProtection="1">
      <alignment horizontal="right" vertical="center" wrapText="1"/>
      <protection locked="0"/>
    </xf>
    <xf numFmtId="0" fontId="21" fillId="24" borderId="27" xfId="0" applyFont="1" applyFill="1" applyBorder="1" applyAlignment="1" applyProtection="1">
      <alignment horizontal="center" vertical="center" wrapText="1"/>
      <protection locked="0"/>
    </xf>
    <xf numFmtId="0" fontId="21" fillId="24" borderId="28" xfId="0" applyFont="1" applyFill="1" applyBorder="1" applyAlignment="1" applyProtection="1">
      <alignment horizontal="center" vertical="center" wrapText="1"/>
      <protection locked="0"/>
    </xf>
    <xf numFmtId="0" fontId="21" fillId="24" borderId="10" xfId="46" applyFont="1" applyFill="1" applyBorder="1" applyAlignment="1" applyProtection="1">
      <alignment horizontal="center" vertical="center" wrapText="1"/>
      <protection locked="0"/>
    </xf>
    <xf numFmtId="0" fontId="21" fillId="24" borderId="24" xfId="40" applyFont="1" applyFill="1" applyBorder="1" applyAlignment="1" applyProtection="1">
      <alignment horizontal="center" vertical="center" wrapText="1"/>
      <protection locked="0"/>
    </xf>
    <xf numFmtId="0" fontId="21" fillId="24" borderId="23" xfId="40" applyFont="1" applyFill="1" applyBorder="1" applyAlignment="1" applyProtection="1">
      <alignment horizontal="center" vertical="center" wrapText="1"/>
      <protection locked="0"/>
    </xf>
    <xf numFmtId="0" fontId="21" fillId="24" borderId="26" xfId="40" applyFont="1" applyFill="1" applyBorder="1" applyAlignment="1" applyProtection="1">
      <alignment horizontal="center" vertical="center" wrapText="1"/>
      <protection locked="0"/>
    </xf>
    <xf numFmtId="0" fontId="21" fillId="24" borderId="22" xfId="40" applyFont="1" applyFill="1" applyBorder="1" applyAlignment="1" applyProtection="1">
      <alignment horizontal="center" vertical="center" wrapText="1"/>
      <protection locked="0"/>
    </xf>
    <xf numFmtId="0" fontId="21" fillId="24" borderId="12" xfId="40" applyFont="1" applyFill="1" applyBorder="1" applyAlignment="1" applyProtection="1">
      <alignment horizontal="center" vertical="center" wrapText="1"/>
      <protection locked="0"/>
    </xf>
    <xf numFmtId="0" fontId="21" fillId="24" borderId="15" xfId="41" applyFont="1" applyFill="1" applyBorder="1" applyAlignment="1" applyProtection="1">
      <alignment horizontal="center" vertical="center" wrapText="1"/>
      <protection locked="0"/>
    </xf>
    <xf numFmtId="0" fontId="21" fillId="24" borderId="10" xfId="40" applyFont="1" applyFill="1" applyBorder="1" applyAlignment="1" applyProtection="1">
      <alignment horizontal="center" vertical="center" wrapText="1"/>
      <protection locked="0"/>
    </xf>
    <xf numFmtId="0" fontId="21" fillId="0" borderId="22" xfId="47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17" xfId="47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2" xfId="47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0" xfId="47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25" xfId="47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22" xfId="48" applyFont="1" applyBorder="1" applyAlignment="1" applyProtection="1">
      <alignment horizontal="center" vertical="center" wrapText="1"/>
      <protection locked="0"/>
    </xf>
    <xf numFmtId="0" fontId="21" fillId="0" borderId="12" xfId="48" applyFont="1" applyBorder="1" applyAlignment="1" applyProtection="1">
      <alignment horizontal="center" vertical="center" wrapText="1"/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0" fontId="21" fillId="0" borderId="15" xfId="48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10" xfId="48" applyFont="1" applyBorder="1" applyAlignment="1" applyProtection="1">
      <alignment horizontal="center" vertical="center" wrapText="1"/>
      <protection locked="0"/>
    </xf>
    <xf numFmtId="0" fontId="21" fillId="0" borderId="24" xfId="48" applyFont="1" applyBorder="1" applyAlignment="1" applyProtection="1">
      <alignment horizontal="center" vertical="center" wrapText="1"/>
      <protection locked="0"/>
    </xf>
    <xf numFmtId="0" fontId="21" fillId="0" borderId="25" xfId="48" applyFont="1" applyBorder="1" applyAlignment="1" applyProtection="1">
      <alignment horizontal="center" vertical="center" wrapText="1"/>
      <protection locked="0"/>
    </xf>
    <xf numFmtId="0" fontId="21" fillId="24" borderId="29" xfId="45" applyFont="1" applyFill="1" applyBorder="1" applyAlignment="1" applyProtection="1">
      <alignment horizontal="center" vertical="center" wrapText="1"/>
      <protection locked="0"/>
    </xf>
    <xf numFmtId="0" fontId="21" fillId="24" borderId="29" xfId="45" applyFont="1" applyFill="1" applyBorder="1" applyAlignment="1" applyProtection="1">
      <alignment horizontal="left" vertical="center" wrapText="1"/>
      <protection locked="0"/>
    </xf>
    <xf numFmtId="178" fontId="21" fillId="24" borderId="29" xfId="42" applyNumberFormat="1" applyFont="1" applyFill="1" applyBorder="1" applyAlignment="1" applyProtection="1">
      <alignment horizontal="center" vertical="center" wrapText="1"/>
      <protection locked="0"/>
    </xf>
    <xf numFmtId="178" fontId="21" fillId="24" borderId="29" xfId="45" applyNumberFormat="1" applyFont="1" applyFill="1" applyBorder="1" applyAlignment="1" applyProtection="1">
      <alignment horizontal="center" vertical="center" wrapText="1"/>
      <protection locked="0"/>
    </xf>
    <xf numFmtId="0" fontId="21" fillId="24" borderId="29" xfId="49" applyFont="1" applyFill="1" applyBorder="1" applyAlignment="1" applyProtection="1">
      <alignment horizontal="left" vertical="center" wrapText="1"/>
      <protection locked="0"/>
    </xf>
    <xf numFmtId="178" fontId="21" fillId="24" borderId="29" xfId="49" applyNumberFormat="1" applyFont="1" applyFill="1" applyBorder="1" applyAlignment="1" applyProtection="1">
      <alignment horizontal="center" vertical="center" wrapText="1"/>
      <protection locked="0"/>
    </xf>
    <xf numFmtId="0" fontId="21" fillId="24" borderId="29" xfId="49" applyFont="1" applyFill="1" applyBorder="1" applyAlignment="1" applyProtection="1">
      <alignment horizontal="center" vertical="center" wrapText="1"/>
      <protection locked="0"/>
    </xf>
    <xf numFmtId="0" fontId="21" fillId="24" borderId="30" xfId="45" applyFont="1" applyFill="1" applyBorder="1" applyAlignment="1" applyProtection="1">
      <alignment horizontal="center" vertical="center" wrapText="1"/>
      <protection locked="0"/>
    </xf>
    <xf numFmtId="0" fontId="21" fillId="24" borderId="31" xfId="0" applyFont="1" applyFill="1" applyBorder="1" applyAlignment="1" applyProtection="1">
      <alignment horizontal="center" vertical="center" wrapText="1"/>
      <protection locked="0"/>
    </xf>
    <xf numFmtId="0" fontId="21" fillId="24" borderId="31" xfId="45" applyFont="1" applyFill="1" applyBorder="1" applyAlignment="1" applyProtection="1">
      <alignment horizontal="center" vertical="center" wrapText="1"/>
      <protection locked="0"/>
    </xf>
    <xf numFmtId="0" fontId="21" fillId="24" borderId="32" xfId="0" applyFont="1" applyFill="1" applyBorder="1" applyAlignment="1" applyProtection="1">
      <alignment horizontal="center" vertical="center" wrapText="1"/>
      <protection locked="0"/>
    </xf>
    <xf numFmtId="0" fontId="21" fillId="24" borderId="33" xfId="45" applyFont="1" applyFill="1" applyBorder="1" applyAlignment="1" applyProtection="1">
      <alignment horizontal="center" vertical="center" wrapText="1"/>
      <protection locked="0"/>
    </xf>
    <xf numFmtId="0" fontId="21" fillId="24" borderId="34" xfId="45" applyFont="1" applyFill="1" applyBorder="1" applyAlignment="1" applyProtection="1">
      <alignment horizontal="center" vertical="center" wrapText="1"/>
      <protection locked="0"/>
    </xf>
    <xf numFmtId="0" fontId="21" fillId="24" borderId="33" xfId="45" applyFont="1" applyFill="1" applyBorder="1" applyAlignment="1" applyProtection="1">
      <alignment horizontal="left" vertical="center" wrapText="1"/>
      <protection locked="0"/>
    </xf>
    <xf numFmtId="178" fontId="21" fillId="24" borderId="34" xfId="45" applyNumberFormat="1" applyFont="1" applyFill="1" applyBorder="1" applyAlignment="1" applyProtection="1">
      <alignment horizontal="center" vertical="center" wrapText="1"/>
      <protection locked="0"/>
    </xf>
    <xf numFmtId="0" fontId="21" fillId="24" borderId="33" xfId="49" applyFont="1" applyFill="1" applyBorder="1" applyAlignment="1" applyProtection="1">
      <alignment horizontal="left" vertical="center" wrapText="1"/>
      <protection locked="0"/>
    </xf>
    <xf numFmtId="178" fontId="21" fillId="24" borderId="34" xfId="49" applyNumberFormat="1" applyFont="1" applyFill="1" applyBorder="1" applyAlignment="1" applyProtection="1">
      <alignment horizontal="center" vertical="center" wrapText="1"/>
      <protection locked="0"/>
    </xf>
    <xf numFmtId="0" fontId="21" fillId="24" borderId="35" xfId="49" applyFont="1" applyFill="1" applyBorder="1" applyAlignment="1" applyProtection="1">
      <alignment horizontal="center" vertical="center" wrapText="1"/>
      <protection locked="0"/>
    </xf>
    <xf numFmtId="178" fontId="21" fillId="24" borderId="36" xfId="49" applyNumberFormat="1" applyFont="1" applyFill="1" applyBorder="1" applyAlignment="1" applyProtection="1">
      <alignment horizontal="center" vertical="center" wrapText="1"/>
      <protection locked="0"/>
    </xf>
    <xf numFmtId="0" fontId="21" fillId="24" borderId="36" xfId="49" applyFont="1" applyFill="1" applyBorder="1" applyAlignment="1" applyProtection="1">
      <alignment horizontal="center" vertical="center" wrapText="1"/>
      <protection locked="0"/>
    </xf>
    <xf numFmtId="178" fontId="21" fillId="24" borderId="37" xfId="49" applyNumberFormat="1" applyFont="1" applyFill="1" applyBorder="1" applyAlignment="1" applyProtection="1">
      <alignment horizontal="center" vertical="center" wrapText="1"/>
      <protection locked="0"/>
    </xf>
    <xf numFmtId="0" fontId="21" fillId="24" borderId="38" xfId="46" applyFont="1" applyFill="1" applyBorder="1" applyAlignment="1" applyProtection="1">
      <alignment horizontal="center" vertical="center" wrapText="1"/>
      <protection locked="0"/>
    </xf>
    <xf numFmtId="0" fontId="21" fillId="24" borderId="39" xfId="0" applyFont="1" applyFill="1" applyBorder="1" applyAlignment="1" applyProtection="1">
      <alignment horizontal="center" vertical="center" wrapText="1"/>
      <protection locked="0"/>
    </xf>
    <xf numFmtId="0" fontId="21" fillId="24" borderId="40" xfId="40" applyFont="1" applyFill="1" applyBorder="1" applyAlignment="1" applyProtection="1">
      <alignment horizontal="center" vertical="center" wrapText="1"/>
      <protection locked="0"/>
    </xf>
    <xf numFmtId="0" fontId="21" fillId="24" borderId="39" xfId="40" applyFont="1" applyFill="1" applyBorder="1" applyAlignment="1" applyProtection="1">
      <alignment horizontal="center" vertical="center" wrapText="1"/>
      <protection locked="0"/>
    </xf>
    <xf numFmtId="0" fontId="21" fillId="24" borderId="41" xfId="40" applyFont="1" applyFill="1" applyBorder="1" applyAlignment="1" applyProtection="1">
      <alignment horizontal="center" vertical="center" wrapText="1"/>
      <protection locked="0"/>
    </xf>
    <xf numFmtId="0" fontId="21" fillId="24" borderId="42" xfId="46" applyFont="1" applyFill="1" applyBorder="1" applyAlignment="1" applyProtection="1">
      <alignment horizontal="center" vertical="center" wrapText="1"/>
      <protection locked="0"/>
    </xf>
    <xf numFmtId="0" fontId="21" fillId="24" borderId="43" xfId="40" applyFont="1" applyFill="1" applyBorder="1" applyAlignment="1" applyProtection="1">
      <alignment horizontal="center" vertical="center" wrapText="1"/>
      <protection locked="0"/>
    </xf>
    <xf numFmtId="0" fontId="21" fillId="24" borderId="42" xfId="46" applyFont="1" applyFill="1" applyBorder="1" applyAlignment="1" applyProtection="1">
      <alignment horizontal="center" vertical="center" wrapText="1"/>
      <protection locked="0"/>
    </xf>
    <xf numFmtId="49" fontId="21" fillId="24" borderId="42" xfId="46" applyNumberFormat="1" applyFont="1" applyFill="1" applyBorder="1" applyAlignment="1" applyProtection="1">
      <alignment horizontal="center" vertical="center" wrapText="1"/>
      <protection locked="0"/>
    </xf>
    <xf numFmtId="178" fontId="21" fillId="24" borderId="44" xfId="46" applyNumberFormat="1" applyFont="1" applyFill="1" applyBorder="1" applyAlignment="1" applyProtection="1">
      <alignment horizontal="center" vertical="center" wrapText="1"/>
      <protection locked="0"/>
    </xf>
    <xf numFmtId="0" fontId="21" fillId="24" borderId="45" xfId="46" applyFont="1" applyFill="1" applyBorder="1" applyAlignment="1" applyProtection="1">
      <alignment horizontal="center" vertical="center" wrapText="1"/>
      <protection locked="0"/>
    </xf>
    <xf numFmtId="0" fontId="21" fillId="24" borderId="46" xfId="0" applyFont="1" applyFill="1" applyBorder="1" applyAlignment="1" applyProtection="1">
      <alignment horizontal="center" vertical="center" wrapText="1"/>
      <protection locked="0"/>
    </xf>
    <xf numFmtId="178" fontId="21" fillId="24" borderId="47" xfId="46" applyNumberFormat="1" applyFont="1" applyFill="1" applyBorder="1" applyAlignment="1" applyProtection="1">
      <alignment horizontal="center" vertical="center" wrapText="1"/>
      <protection locked="0"/>
    </xf>
    <xf numFmtId="178" fontId="21" fillId="24" borderId="48" xfId="46" applyNumberFormat="1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6财政拨款基本支出" xfId="40"/>
    <cellStyle name="常规_6财政拨款基本支出_1" xfId="41"/>
    <cellStyle name="常规_Sheet1" xfId="42"/>
    <cellStyle name="常规_Sheet2" xfId="43"/>
    <cellStyle name="常规_Sheet3_1" xfId="44"/>
    <cellStyle name="常规_Sheet4" xfId="45"/>
    <cellStyle name="常规_Sheet5" xfId="46"/>
    <cellStyle name="常规_Sheet7" xfId="47"/>
    <cellStyle name="常规_Sheet8" xfId="48"/>
    <cellStyle name="常规_财政拨款收支总表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Zeros="0" zoomScale="80" zoomScaleNormal="80" zoomScaleSheetLayoutView="100" zoomScalePageLayoutView="0" workbookViewId="0" topLeftCell="A10">
      <selection activeCell="D30" sqref="D30"/>
    </sheetView>
  </sheetViews>
  <sheetFormatPr defaultColWidth="9.00390625" defaultRowHeight="14.25"/>
  <cols>
    <col min="1" max="1" width="23.625" style="3" customWidth="1"/>
    <col min="2" max="2" width="14.50390625" style="3" customWidth="1"/>
    <col min="3" max="3" width="27.125" style="3" customWidth="1"/>
    <col min="4" max="4" width="14.625" style="3" customWidth="1"/>
    <col min="5" max="7" width="9.00390625" style="3" bestFit="1" customWidth="1"/>
    <col min="8" max="10" width="16.00390625" style="3" bestFit="1" customWidth="1"/>
    <col min="11" max="12" width="9.00390625" style="3" bestFit="1" customWidth="1"/>
    <col min="13" max="15" width="16.00390625" style="3" bestFit="1" customWidth="1"/>
    <col min="16" max="16" width="9.00390625" style="3" bestFit="1" customWidth="1"/>
    <col min="17" max="16384" width="9.00390625" style="3" customWidth="1"/>
  </cols>
  <sheetData>
    <row r="1" ht="12">
      <c r="A1" s="3" t="s">
        <v>0</v>
      </c>
    </row>
    <row r="2" spans="1:4" s="15" customFormat="1" ht="52.5" customHeight="1">
      <c r="A2" s="80" t="s">
        <v>217</v>
      </c>
      <c r="B2" s="81"/>
      <c r="C2" s="81"/>
      <c r="D2" s="81"/>
    </row>
    <row r="3" ht="12">
      <c r="D3" s="5" t="s">
        <v>1</v>
      </c>
    </row>
    <row r="4" ht="6" customHeight="1">
      <c r="D4" s="5"/>
    </row>
    <row r="5" spans="1:4" s="4" customFormat="1" ht="21" customHeight="1">
      <c r="A5" s="82" t="s">
        <v>2</v>
      </c>
      <c r="B5" s="83"/>
      <c r="C5" s="84" t="s">
        <v>3</v>
      </c>
      <c r="D5" s="85"/>
    </row>
    <row r="6" spans="1:4" s="4" customFormat="1" ht="21" customHeight="1">
      <c r="A6" s="29" t="s">
        <v>4</v>
      </c>
      <c r="B6" s="30" t="s">
        <v>5</v>
      </c>
      <c r="C6" s="31" t="s">
        <v>4</v>
      </c>
      <c r="D6" s="32" t="s">
        <v>5</v>
      </c>
    </row>
    <row r="7" spans="1:4" s="4" customFormat="1" ht="21" customHeight="1">
      <c r="A7" s="33" t="s">
        <v>6</v>
      </c>
      <c r="B7" s="34">
        <v>156.12</v>
      </c>
      <c r="C7" s="35" t="s">
        <v>7</v>
      </c>
      <c r="D7" s="36">
        <v>120.58</v>
      </c>
    </row>
    <row r="8" spans="1:10" s="4" customFormat="1" ht="27">
      <c r="A8" s="33" t="s">
        <v>8</v>
      </c>
      <c r="B8" s="34">
        <v>0</v>
      </c>
      <c r="C8" s="35" t="s">
        <v>9</v>
      </c>
      <c r="D8" s="36">
        <v>0</v>
      </c>
      <c r="H8" s="23"/>
      <c r="I8" s="23"/>
      <c r="J8" s="23"/>
    </row>
    <row r="9" spans="1:4" s="4" customFormat="1" ht="21" customHeight="1">
      <c r="A9" s="33" t="s">
        <v>10</v>
      </c>
      <c r="B9" s="34">
        <v>0</v>
      </c>
      <c r="C9" s="35" t="s">
        <v>11</v>
      </c>
      <c r="D9" s="36">
        <v>0</v>
      </c>
    </row>
    <row r="10" spans="1:4" s="4" customFormat="1" ht="21" customHeight="1">
      <c r="A10" s="33" t="s">
        <v>12</v>
      </c>
      <c r="B10" s="34">
        <v>0</v>
      </c>
      <c r="C10" s="35" t="s">
        <v>13</v>
      </c>
      <c r="D10" s="36">
        <v>0</v>
      </c>
    </row>
    <row r="11" spans="1:4" s="4" customFormat="1" ht="21" customHeight="1">
      <c r="A11" s="33" t="s">
        <v>14</v>
      </c>
      <c r="B11" s="34">
        <v>0</v>
      </c>
      <c r="C11" s="35" t="s">
        <v>15</v>
      </c>
      <c r="D11" s="36"/>
    </row>
    <row r="12" spans="1:4" s="4" customFormat="1" ht="21" customHeight="1">
      <c r="A12" s="33" t="s">
        <v>16</v>
      </c>
      <c r="B12" s="34">
        <v>0</v>
      </c>
      <c r="C12" s="35" t="s">
        <v>17</v>
      </c>
      <c r="D12" s="36">
        <v>0</v>
      </c>
    </row>
    <row r="13" spans="1:15" s="4" customFormat="1" ht="21" customHeight="1">
      <c r="A13" s="33" t="s">
        <v>18</v>
      </c>
      <c r="B13" s="34"/>
      <c r="C13" s="35" t="s">
        <v>19</v>
      </c>
      <c r="D13" s="36">
        <v>0</v>
      </c>
      <c r="O13" s="23"/>
    </row>
    <row r="14" spans="1:15" s="4" customFormat="1" ht="21" customHeight="1">
      <c r="A14" s="33" t="s">
        <v>20</v>
      </c>
      <c r="B14" s="34"/>
      <c r="C14" s="35" t="s">
        <v>21</v>
      </c>
      <c r="D14" s="36">
        <v>22.24</v>
      </c>
      <c r="J14" s="23"/>
      <c r="M14" s="23"/>
      <c r="N14" s="23"/>
      <c r="O14" s="23"/>
    </row>
    <row r="15" spans="1:15" s="4" customFormat="1" ht="21" customHeight="1">
      <c r="A15" s="33" t="s">
        <v>20</v>
      </c>
      <c r="B15" s="34"/>
      <c r="C15" s="35" t="s">
        <v>22</v>
      </c>
      <c r="D15" s="36">
        <v>7.32</v>
      </c>
      <c r="M15" s="23"/>
      <c r="N15" s="23"/>
      <c r="O15" s="23"/>
    </row>
    <row r="16" spans="1:15" s="4" customFormat="1" ht="21" customHeight="1">
      <c r="A16" s="33" t="s">
        <v>20</v>
      </c>
      <c r="B16" s="34"/>
      <c r="C16" s="35" t="s">
        <v>23</v>
      </c>
      <c r="D16" s="36"/>
      <c r="M16" s="23"/>
      <c r="N16" s="23"/>
      <c r="O16" s="23"/>
    </row>
    <row r="17" spans="1:15" s="4" customFormat="1" ht="21" customHeight="1">
      <c r="A17" s="33" t="s">
        <v>20</v>
      </c>
      <c r="B17" s="34"/>
      <c r="C17" s="35" t="s">
        <v>24</v>
      </c>
      <c r="D17" s="36">
        <v>0</v>
      </c>
      <c r="M17" s="23"/>
      <c r="N17" s="23"/>
      <c r="O17" s="23"/>
    </row>
    <row r="18" spans="1:4" s="4" customFormat="1" ht="21" customHeight="1">
      <c r="A18" s="33" t="s">
        <v>20</v>
      </c>
      <c r="B18" s="34"/>
      <c r="C18" s="35" t="s">
        <v>25</v>
      </c>
      <c r="D18" s="36">
        <v>0</v>
      </c>
    </row>
    <row r="19" spans="1:4" s="4" customFormat="1" ht="21" customHeight="1">
      <c r="A19" s="33" t="s">
        <v>20</v>
      </c>
      <c r="B19" s="34"/>
      <c r="C19" s="35" t="s">
        <v>26</v>
      </c>
      <c r="D19" s="36">
        <v>0</v>
      </c>
    </row>
    <row r="20" spans="1:4" s="4" customFormat="1" ht="21" customHeight="1">
      <c r="A20" s="33" t="s">
        <v>20</v>
      </c>
      <c r="B20" s="34"/>
      <c r="C20" s="35" t="s">
        <v>27</v>
      </c>
      <c r="D20" s="36">
        <v>0</v>
      </c>
    </row>
    <row r="21" spans="1:4" s="4" customFormat="1" ht="21" customHeight="1">
      <c r="A21" s="33" t="s">
        <v>20</v>
      </c>
      <c r="B21" s="34"/>
      <c r="C21" s="35" t="s">
        <v>28</v>
      </c>
      <c r="D21" s="36"/>
    </row>
    <row r="22" spans="1:4" s="4" customFormat="1" ht="21" customHeight="1">
      <c r="A22" s="33" t="s">
        <v>20</v>
      </c>
      <c r="B22" s="34"/>
      <c r="C22" s="35" t="s">
        <v>29</v>
      </c>
      <c r="D22" s="36">
        <v>0</v>
      </c>
    </row>
    <row r="23" spans="1:4" s="4" customFormat="1" ht="21" customHeight="1">
      <c r="A23" s="33" t="s">
        <v>20</v>
      </c>
      <c r="B23" s="34"/>
      <c r="C23" s="35" t="s">
        <v>30</v>
      </c>
      <c r="D23" s="36">
        <v>0</v>
      </c>
    </row>
    <row r="24" spans="1:4" s="4" customFormat="1" ht="21" customHeight="1">
      <c r="A24" s="33" t="s">
        <v>20</v>
      </c>
      <c r="B24" s="34"/>
      <c r="C24" s="35" t="s">
        <v>31</v>
      </c>
      <c r="D24" s="36">
        <v>0</v>
      </c>
    </row>
    <row r="25" spans="1:4" s="4" customFormat="1" ht="21" customHeight="1">
      <c r="A25" s="33" t="s">
        <v>20</v>
      </c>
      <c r="B25" s="34"/>
      <c r="C25" s="35" t="s">
        <v>32</v>
      </c>
      <c r="D25" s="36">
        <v>5.43</v>
      </c>
    </row>
    <row r="26" spans="1:15" s="4" customFormat="1" ht="21" customHeight="1">
      <c r="A26" s="33" t="s">
        <v>20</v>
      </c>
      <c r="B26" s="34"/>
      <c r="C26" s="35" t="s">
        <v>33</v>
      </c>
      <c r="D26" s="36">
        <v>0</v>
      </c>
      <c r="M26" s="23"/>
      <c r="N26" s="23"/>
      <c r="O26" s="23"/>
    </row>
    <row r="27" spans="1:4" s="4" customFormat="1" ht="21" customHeight="1">
      <c r="A27" s="33" t="s">
        <v>20</v>
      </c>
      <c r="B27" s="34"/>
      <c r="C27" s="35" t="s">
        <v>34</v>
      </c>
      <c r="D27" s="36">
        <v>0</v>
      </c>
    </row>
    <row r="28" spans="1:4" s="4" customFormat="1" ht="21" customHeight="1">
      <c r="A28" s="29" t="s">
        <v>35</v>
      </c>
      <c r="B28" s="34">
        <f>SUM(B7,B9:B13)</f>
        <v>156.12</v>
      </c>
      <c r="C28" s="30" t="s">
        <v>36</v>
      </c>
      <c r="D28" s="36">
        <f>SUM(D7:D27)</f>
        <v>155.57</v>
      </c>
    </row>
    <row r="29" spans="1:4" s="4" customFormat="1" ht="21" customHeight="1">
      <c r="A29" s="33" t="s">
        <v>37</v>
      </c>
      <c r="B29" s="34">
        <v>0</v>
      </c>
      <c r="C29" s="35" t="s">
        <v>38</v>
      </c>
      <c r="D29" s="36"/>
    </row>
    <row r="30" spans="1:4" s="4" customFormat="1" ht="21" customHeight="1">
      <c r="A30" s="33" t="s">
        <v>39</v>
      </c>
      <c r="B30" s="34">
        <v>5.31</v>
      </c>
      <c r="C30" s="35" t="s">
        <v>40</v>
      </c>
      <c r="D30" s="36">
        <v>5.86</v>
      </c>
    </row>
    <row r="31" spans="1:4" s="4" customFormat="1" ht="21" customHeight="1">
      <c r="A31" s="37" t="s">
        <v>41</v>
      </c>
      <c r="B31" s="38">
        <f>B28+B29+B30</f>
        <v>161.43</v>
      </c>
      <c r="C31" s="39" t="s">
        <v>41</v>
      </c>
      <c r="D31" s="40">
        <f>D28+D29+D30</f>
        <v>161.43</v>
      </c>
    </row>
    <row r="32" s="4" customFormat="1" ht="13.5"/>
    <row r="33" s="4" customFormat="1" ht="13.5"/>
    <row r="34" s="4" customFormat="1" ht="13.5"/>
    <row r="35" s="4" customFormat="1" ht="13.5"/>
    <row r="36" s="4" customFormat="1" ht="13.5"/>
    <row r="37" s="4" customFormat="1" ht="13.5"/>
    <row r="38" s="4" customFormat="1" ht="13.5"/>
    <row r="39" s="4" customFormat="1" ht="13.5"/>
    <row r="40" s="4" customFormat="1" ht="13.5"/>
    <row r="41" s="4" customFormat="1" ht="13.5"/>
    <row r="42" s="4" customFormat="1" ht="13.5"/>
    <row r="43" s="4" customFormat="1" ht="13.5"/>
    <row r="44" s="4" customFormat="1" ht="13.5"/>
    <row r="45" s="4" customFormat="1" ht="13.5"/>
    <row r="46" s="4" customFormat="1" ht="13.5"/>
    <row r="47" s="4" customFormat="1" ht="13.5"/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</sheetData>
  <sheetProtection/>
  <mergeCells count="3">
    <mergeCell ref="A2:D2"/>
    <mergeCell ref="A5:B5"/>
    <mergeCell ref="C5:D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6"/>
  <sheetViews>
    <sheetView showZeros="0" zoomScale="80" zoomScaleNormal="80" zoomScaleSheetLayoutView="100" zoomScalePageLayoutView="0" workbookViewId="0" topLeftCell="A1">
      <selection activeCell="F20" sqref="F20:F22"/>
    </sheetView>
  </sheetViews>
  <sheetFormatPr defaultColWidth="9.00390625" defaultRowHeight="14.25"/>
  <cols>
    <col min="1" max="1" width="6.25390625" style="3" customWidth="1"/>
    <col min="2" max="3" width="4.625" style="3" customWidth="1"/>
    <col min="4" max="4" width="27.00390625" style="3" customWidth="1"/>
    <col min="5" max="6" width="14.625" style="3" customWidth="1"/>
    <col min="7" max="7" width="9.125" style="3" customWidth="1"/>
    <col min="8" max="8" width="11.75390625" style="3" customWidth="1"/>
    <col min="9" max="9" width="9.125" style="3" customWidth="1"/>
    <col min="10" max="10" width="9.00390625" style="3" bestFit="1" customWidth="1"/>
    <col min="11" max="11" width="11.375" style="3" customWidth="1"/>
    <col min="12" max="12" width="9.00390625" style="3" bestFit="1" customWidth="1"/>
    <col min="13" max="16384" width="9.00390625" style="3" customWidth="1"/>
  </cols>
  <sheetData>
    <row r="1" ht="12">
      <c r="A1" s="3" t="s">
        <v>42</v>
      </c>
    </row>
    <row r="2" spans="1:11" s="15" customFormat="1" ht="52.5" customHeight="1">
      <c r="A2" s="86" t="s">
        <v>218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">
      <c r="A3" s="41"/>
      <c r="B3" s="41"/>
      <c r="C3" s="41"/>
      <c r="D3" s="41"/>
      <c r="E3" s="41"/>
      <c r="F3" s="41"/>
      <c r="G3" s="41"/>
      <c r="H3" s="41"/>
      <c r="I3" s="41"/>
      <c r="J3" s="41"/>
      <c r="K3" s="42" t="s">
        <v>1</v>
      </c>
    </row>
    <row r="4" spans="1:11" ht="6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1" s="4" customFormat="1" ht="13.5">
      <c r="A5" s="88" t="s">
        <v>4</v>
      </c>
      <c r="B5" s="83"/>
      <c r="C5" s="83"/>
      <c r="D5" s="83"/>
      <c r="E5" s="91" t="s">
        <v>35</v>
      </c>
      <c r="F5" s="91" t="s">
        <v>43</v>
      </c>
      <c r="G5" s="91" t="s">
        <v>44</v>
      </c>
      <c r="H5" s="91" t="s">
        <v>45</v>
      </c>
      <c r="I5" s="91" t="s">
        <v>46</v>
      </c>
      <c r="J5" s="91" t="s">
        <v>47</v>
      </c>
      <c r="K5" s="93" t="s">
        <v>48</v>
      </c>
    </row>
    <row r="6" spans="1:11" s="4" customFormat="1" ht="30.75" customHeight="1">
      <c r="A6" s="89" t="s">
        <v>49</v>
      </c>
      <c r="B6" s="90"/>
      <c r="C6" s="90"/>
      <c r="D6" s="43" t="s">
        <v>50</v>
      </c>
      <c r="E6" s="92"/>
      <c r="F6" s="92"/>
      <c r="G6" s="92"/>
      <c r="H6" s="92"/>
      <c r="I6" s="92"/>
      <c r="J6" s="92"/>
      <c r="K6" s="94"/>
    </row>
    <row r="7" spans="1:11" s="4" customFormat="1" ht="13.5">
      <c r="A7" s="44" t="s">
        <v>51</v>
      </c>
      <c r="B7" s="43" t="s">
        <v>52</v>
      </c>
      <c r="C7" s="43" t="s">
        <v>53</v>
      </c>
      <c r="D7" s="43" t="s">
        <v>54</v>
      </c>
      <c r="E7" s="45">
        <f aca="true" t="shared" si="0" ref="E7:K7">E8+E14+E17+E23+E27+E30+E33</f>
        <v>156.12</v>
      </c>
      <c r="F7" s="45">
        <f t="shared" si="0"/>
        <v>156.12</v>
      </c>
      <c r="G7" s="45">
        <f t="shared" si="0"/>
        <v>0</v>
      </c>
      <c r="H7" s="45">
        <f t="shared" si="0"/>
        <v>0</v>
      </c>
      <c r="I7" s="45">
        <f t="shared" si="0"/>
        <v>0</v>
      </c>
      <c r="J7" s="45">
        <f t="shared" si="0"/>
        <v>0</v>
      </c>
      <c r="K7" s="45">
        <f t="shared" si="0"/>
        <v>0</v>
      </c>
    </row>
    <row r="8" spans="1:11" s="4" customFormat="1" ht="13.5">
      <c r="A8" s="46" t="s">
        <v>55</v>
      </c>
      <c r="B8" s="47"/>
      <c r="C8" s="47"/>
      <c r="D8" s="48" t="s">
        <v>56</v>
      </c>
      <c r="E8" s="45">
        <f>F8+G8+H8+I8+J8+K8</f>
        <v>121.13</v>
      </c>
      <c r="F8" s="45">
        <f>SUM(F9)</f>
        <v>121.13</v>
      </c>
      <c r="G8" s="45">
        <v>0</v>
      </c>
      <c r="H8" s="45">
        <v>0</v>
      </c>
      <c r="I8" s="45">
        <v>0</v>
      </c>
      <c r="J8" s="45">
        <v>0</v>
      </c>
      <c r="K8" s="49"/>
    </row>
    <row r="9" spans="1:11" s="4" customFormat="1" ht="13.5">
      <c r="A9" s="46" t="s">
        <v>55</v>
      </c>
      <c r="B9" s="47" t="s">
        <v>57</v>
      </c>
      <c r="C9" s="47"/>
      <c r="D9" s="48" t="s">
        <v>58</v>
      </c>
      <c r="E9" s="45">
        <f aca="true" t="shared" si="1" ref="E9:E36">F9+G9+H9+I9+J9+K9</f>
        <v>121.13</v>
      </c>
      <c r="F9" s="45">
        <f>SUM(F10:F13)</f>
        <v>121.13</v>
      </c>
      <c r="G9" s="45">
        <v>0</v>
      </c>
      <c r="H9" s="45">
        <v>0</v>
      </c>
      <c r="I9" s="45">
        <v>0</v>
      </c>
      <c r="J9" s="45">
        <v>0</v>
      </c>
      <c r="K9" s="49"/>
    </row>
    <row r="10" spans="1:11" s="4" customFormat="1" ht="13.5">
      <c r="A10" s="46" t="s">
        <v>55</v>
      </c>
      <c r="B10" s="47" t="s">
        <v>57</v>
      </c>
      <c r="C10" s="47" t="s">
        <v>59</v>
      </c>
      <c r="D10" s="48" t="s">
        <v>60</v>
      </c>
      <c r="E10" s="45">
        <f t="shared" si="1"/>
        <v>0</v>
      </c>
      <c r="F10" s="45"/>
      <c r="G10" s="45">
        <v>0</v>
      </c>
      <c r="H10" s="45">
        <v>0</v>
      </c>
      <c r="I10" s="45">
        <v>0</v>
      </c>
      <c r="J10" s="45">
        <v>0</v>
      </c>
      <c r="K10" s="49"/>
    </row>
    <row r="11" spans="1:11" s="4" customFormat="1" ht="13.5">
      <c r="A11" s="46" t="s">
        <v>55</v>
      </c>
      <c r="B11" s="47" t="s">
        <v>57</v>
      </c>
      <c r="C11" s="47" t="s">
        <v>61</v>
      </c>
      <c r="D11" s="48" t="s">
        <v>62</v>
      </c>
      <c r="E11" s="45">
        <f t="shared" si="1"/>
        <v>0</v>
      </c>
      <c r="F11" s="45"/>
      <c r="G11" s="45">
        <v>0</v>
      </c>
      <c r="H11" s="45">
        <v>0</v>
      </c>
      <c r="I11" s="45">
        <v>0</v>
      </c>
      <c r="J11" s="45">
        <v>0</v>
      </c>
      <c r="K11" s="49"/>
    </row>
    <row r="12" spans="1:11" s="4" customFormat="1" ht="13.5">
      <c r="A12" s="46" t="s">
        <v>55</v>
      </c>
      <c r="B12" s="47" t="s">
        <v>57</v>
      </c>
      <c r="C12" s="47" t="s">
        <v>63</v>
      </c>
      <c r="D12" s="48" t="s">
        <v>64</v>
      </c>
      <c r="E12" s="45">
        <f t="shared" si="1"/>
        <v>121.13</v>
      </c>
      <c r="F12" s="45">
        <v>121.13</v>
      </c>
      <c r="G12" s="45">
        <v>0</v>
      </c>
      <c r="H12" s="45">
        <v>0</v>
      </c>
      <c r="I12" s="45">
        <v>0</v>
      </c>
      <c r="J12" s="45">
        <v>0</v>
      </c>
      <c r="K12" s="49">
        <v>0</v>
      </c>
    </row>
    <row r="13" spans="1:11" s="4" customFormat="1" ht="13.5">
      <c r="A13" s="46" t="s">
        <v>55</v>
      </c>
      <c r="B13" s="47" t="s">
        <v>57</v>
      </c>
      <c r="C13" s="47" t="s">
        <v>65</v>
      </c>
      <c r="D13" s="48" t="s">
        <v>66</v>
      </c>
      <c r="E13" s="45">
        <f t="shared" si="1"/>
        <v>0</v>
      </c>
      <c r="F13" s="45"/>
      <c r="G13" s="45">
        <v>0</v>
      </c>
      <c r="H13" s="45">
        <v>0</v>
      </c>
      <c r="I13" s="45">
        <v>0</v>
      </c>
      <c r="J13" s="45">
        <v>0</v>
      </c>
      <c r="K13" s="49">
        <v>0</v>
      </c>
    </row>
    <row r="14" spans="1:11" s="4" customFormat="1" ht="13.5">
      <c r="A14" s="46" t="s">
        <v>67</v>
      </c>
      <c r="B14" s="47"/>
      <c r="C14" s="47"/>
      <c r="D14" s="48" t="s">
        <v>68</v>
      </c>
      <c r="E14" s="45">
        <f t="shared" si="1"/>
        <v>0</v>
      </c>
      <c r="F14" s="45">
        <f>SUM(F15)</f>
        <v>0</v>
      </c>
      <c r="G14" s="45">
        <v>0</v>
      </c>
      <c r="H14" s="45">
        <v>0</v>
      </c>
      <c r="I14" s="45">
        <v>0</v>
      </c>
      <c r="J14" s="45">
        <v>0</v>
      </c>
      <c r="K14" s="49">
        <v>0</v>
      </c>
    </row>
    <row r="15" spans="1:11" s="4" customFormat="1" ht="13.5">
      <c r="A15" s="46" t="s">
        <v>67</v>
      </c>
      <c r="B15" s="47" t="s">
        <v>65</v>
      </c>
      <c r="C15" s="47"/>
      <c r="D15" s="48" t="s">
        <v>69</v>
      </c>
      <c r="E15" s="45">
        <f t="shared" si="1"/>
        <v>0</v>
      </c>
      <c r="F15" s="45">
        <f>SUM(F16)</f>
        <v>0</v>
      </c>
      <c r="G15" s="45">
        <v>0</v>
      </c>
      <c r="H15" s="45">
        <v>0</v>
      </c>
      <c r="I15" s="45">
        <v>0</v>
      </c>
      <c r="J15" s="45">
        <v>0</v>
      </c>
      <c r="K15" s="49">
        <v>0</v>
      </c>
    </row>
    <row r="16" spans="1:11" s="4" customFormat="1" ht="13.5">
      <c r="A16" s="46" t="s">
        <v>67</v>
      </c>
      <c r="B16" s="47" t="s">
        <v>65</v>
      </c>
      <c r="C16" s="47" t="s">
        <v>65</v>
      </c>
      <c r="D16" s="48" t="s">
        <v>70</v>
      </c>
      <c r="E16" s="45">
        <f t="shared" si="1"/>
        <v>0</v>
      </c>
      <c r="F16" s="45"/>
      <c r="G16" s="45">
        <v>0</v>
      </c>
      <c r="H16" s="45">
        <v>0</v>
      </c>
      <c r="I16" s="45">
        <v>0</v>
      </c>
      <c r="J16" s="45">
        <v>0</v>
      </c>
      <c r="K16" s="49">
        <v>0</v>
      </c>
    </row>
    <row r="17" spans="1:11" s="4" customFormat="1" ht="13.5">
      <c r="A17" s="46" t="s">
        <v>71</v>
      </c>
      <c r="B17" s="47"/>
      <c r="C17" s="47"/>
      <c r="D17" s="48" t="s">
        <v>72</v>
      </c>
      <c r="E17" s="45">
        <f t="shared" si="1"/>
        <v>22.240000000000002</v>
      </c>
      <c r="F17" s="45">
        <f>SUM(F18)</f>
        <v>22.240000000000002</v>
      </c>
      <c r="G17" s="45">
        <v>0</v>
      </c>
      <c r="H17" s="45">
        <v>0</v>
      </c>
      <c r="I17" s="45">
        <v>0</v>
      </c>
      <c r="J17" s="45">
        <v>0</v>
      </c>
      <c r="K17" s="49">
        <v>0</v>
      </c>
    </row>
    <row r="18" spans="1:11" s="4" customFormat="1" ht="13.5">
      <c r="A18" s="46" t="s">
        <v>71</v>
      </c>
      <c r="B18" s="47" t="s">
        <v>73</v>
      </c>
      <c r="C18" s="47"/>
      <c r="D18" s="48" t="s">
        <v>74</v>
      </c>
      <c r="E18" s="45">
        <f t="shared" si="1"/>
        <v>22.240000000000002</v>
      </c>
      <c r="F18" s="45">
        <f>SUM(F19:F22)</f>
        <v>22.240000000000002</v>
      </c>
      <c r="G18" s="45">
        <v>0</v>
      </c>
      <c r="H18" s="45">
        <v>0</v>
      </c>
      <c r="I18" s="45">
        <v>0</v>
      </c>
      <c r="J18" s="45">
        <v>0</v>
      </c>
      <c r="K18" s="49">
        <v>0</v>
      </c>
    </row>
    <row r="19" spans="1:11" s="4" customFormat="1" ht="13.5">
      <c r="A19" s="46" t="s">
        <v>71</v>
      </c>
      <c r="B19" s="47" t="s">
        <v>73</v>
      </c>
      <c r="C19" s="47" t="s">
        <v>59</v>
      </c>
      <c r="D19" s="48" t="s">
        <v>75</v>
      </c>
      <c r="E19" s="45">
        <f t="shared" si="1"/>
        <v>0</v>
      </c>
      <c r="F19" s="45"/>
      <c r="G19" s="45">
        <v>0</v>
      </c>
      <c r="H19" s="45">
        <v>0</v>
      </c>
      <c r="I19" s="45">
        <v>0</v>
      </c>
      <c r="J19" s="45">
        <v>0</v>
      </c>
      <c r="K19" s="49">
        <v>0</v>
      </c>
    </row>
    <row r="20" spans="1:11" s="4" customFormat="1" ht="13.5">
      <c r="A20" s="46" t="s">
        <v>71</v>
      </c>
      <c r="B20" s="47" t="s">
        <v>73</v>
      </c>
      <c r="C20" s="47" t="s">
        <v>61</v>
      </c>
      <c r="D20" s="48" t="s">
        <v>76</v>
      </c>
      <c r="E20" s="45">
        <f t="shared" si="1"/>
        <v>0.75</v>
      </c>
      <c r="F20" s="45">
        <v>0.75</v>
      </c>
      <c r="G20" s="45">
        <v>0</v>
      </c>
      <c r="H20" s="45">
        <v>0</v>
      </c>
      <c r="I20" s="45">
        <v>0</v>
      </c>
      <c r="J20" s="45">
        <v>0</v>
      </c>
      <c r="K20" s="49">
        <v>0</v>
      </c>
    </row>
    <row r="21" spans="1:11" s="4" customFormat="1" ht="27">
      <c r="A21" s="46" t="s">
        <v>71</v>
      </c>
      <c r="B21" s="47" t="s">
        <v>73</v>
      </c>
      <c r="C21" s="47" t="s">
        <v>73</v>
      </c>
      <c r="D21" s="48" t="s">
        <v>210</v>
      </c>
      <c r="E21" s="45">
        <f t="shared" si="1"/>
        <v>15.35</v>
      </c>
      <c r="F21" s="45">
        <v>15.35</v>
      </c>
      <c r="G21" s="45">
        <v>0</v>
      </c>
      <c r="H21" s="45">
        <v>0</v>
      </c>
      <c r="I21" s="45">
        <v>0</v>
      </c>
      <c r="J21" s="45">
        <v>0</v>
      </c>
      <c r="K21" s="49">
        <v>0</v>
      </c>
    </row>
    <row r="22" spans="1:11" s="4" customFormat="1" ht="27">
      <c r="A22" s="46" t="s">
        <v>71</v>
      </c>
      <c r="B22" s="47" t="s">
        <v>73</v>
      </c>
      <c r="C22" s="47" t="s">
        <v>77</v>
      </c>
      <c r="D22" s="48" t="s">
        <v>211</v>
      </c>
      <c r="E22" s="45">
        <f t="shared" si="1"/>
        <v>6.14</v>
      </c>
      <c r="F22" s="45">
        <v>6.14</v>
      </c>
      <c r="G22" s="45">
        <v>0</v>
      </c>
      <c r="H22" s="45">
        <v>0</v>
      </c>
      <c r="I22" s="45">
        <v>0</v>
      </c>
      <c r="J22" s="45">
        <v>0</v>
      </c>
      <c r="K22" s="49">
        <v>0</v>
      </c>
    </row>
    <row r="23" spans="1:11" s="4" customFormat="1" ht="13.5">
      <c r="A23" s="46" t="s">
        <v>78</v>
      </c>
      <c r="B23" s="47"/>
      <c r="C23" s="47"/>
      <c r="D23" s="48" t="s">
        <v>79</v>
      </c>
      <c r="E23" s="45">
        <f t="shared" si="1"/>
        <v>7.32</v>
      </c>
      <c r="F23" s="45">
        <f>SUM(F24)</f>
        <v>7.32</v>
      </c>
      <c r="G23" s="45">
        <v>0</v>
      </c>
      <c r="H23" s="45">
        <v>0</v>
      </c>
      <c r="I23" s="45">
        <v>0</v>
      </c>
      <c r="J23" s="45">
        <v>0</v>
      </c>
      <c r="K23" s="49">
        <v>0</v>
      </c>
    </row>
    <row r="24" spans="1:11" s="4" customFormat="1" ht="13.5">
      <c r="A24" s="46" t="s">
        <v>78</v>
      </c>
      <c r="B24" s="47" t="s">
        <v>80</v>
      </c>
      <c r="C24" s="47"/>
      <c r="D24" s="48" t="s">
        <v>212</v>
      </c>
      <c r="E24" s="45">
        <f t="shared" si="1"/>
        <v>7.32</v>
      </c>
      <c r="F24" s="45">
        <f>SUM(F25:F26)</f>
        <v>7.32</v>
      </c>
      <c r="G24" s="45">
        <v>0</v>
      </c>
      <c r="H24" s="45">
        <v>0</v>
      </c>
      <c r="I24" s="45">
        <v>0</v>
      </c>
      <c r="J24" s="45">
        <v>0</v>
      </c>
      <c r="K24" s="49">
        <v>0</v>
      </c>
    </row>
    <row r="25" spans="1:11" s="4" customFormat="1" ht="13.5">
      <c r="A25" s="46" t="s">
        <v>78</v>
      </c>
      <c r="B25" s="47" t="s">
        <v>80</v>
      </c>
      <c r="C25" s="47" t="s">
        <v>59</v>
      </c>
      <c r="D25" s="48" t="s">
        <v>213</v>
      </c>
      <c r="E25" s="45">
        <f t="shared" si="1"/>
        <v>0</v>
      </c>
      <c r="F25" s="45"/>
      <c r="G25" s="45">
        <v>0</v>
      </c>
      <c r="H25" s="45">
        <v>0</v>
      </c>
      <c r="I25" s="45">
        <v>0</v>
      </c>
      <c r="J25" s="45">
        <v>0</v>
      </c>
      <c r="K25" s="49">
        <v>0</v>
      </c>
    </row>
    <row r="26" spans="1:11" s="4" customFormat="1" ht="13.5">
      <c r="A26" s="46" t="s">
        <v>78</v>
      </c>
      <c r="B26" s="47" t="s">
        <v>80</v>
      </c>
      <c r="C26" s="47" t="s">
        <v>61</v>
      </c>
      <c r="D26" s="48" t="s">
        <v>214</v>
      </c>
      <c r="E26" s="45">
        <f t="shared" si="1"/>
        <v>7.32</v>
      </c>
      <c r="F26" s="45">
        <v>7.32</v>
      </c>
      <c r="G26" s="45">
        <v>0</v>
      </c>
      <c r="H26" s="45">
        <v>0</v>
      </c>
      <c r="I26" s="45">
        <v>0</v>
      </c>
      <c r="J26" s="45">
        <v>0</v>
      </c>
      <c r="K26" s="49">
        <v>0</v>
      </c>
    </row>
    <row r="27" spans="1:11" s="4" customFormat="1" ht="13.5">
      <c r="A27" s="46" t="s">
        <v>81</v>
      </c>
      <c r="B27" s="47"/>
      <c r="C27" s="47"/>
      <c r="D27" s="48" t="s">
        <v>82</v>
      </c>
      <c r="E27" s="45">
        <f t="shared" si="1"/>
        <v>0</v>
      </c>
      <c r="F27" s="45">
        <f>SUM(F28)</f>
        <v>0</v>
      </c>
      <c r="G27" s="45">
        <v>0</v>
      </c>
      <c r="H27" s="45">
        <v>0</v>
      </c>
      <c r="I27" s="45">
        <v>0</v>
      </c>
      <c r="J27" s="45">
        <v>0</v>
      </c>
      <c r="K27" s="49">
        <v>0</v>
      </c>
    </row>
    <row r="28" spans="1:11" s="4" customFormat="1" ht="13.5">
      <c r="A28" s="46" t="s">
        <v>81</v>
      </c>
      <c r="B28" s="47" t="s">
        <v>65</v>
      </c>
      <c r="C28" s="47"/>
      <c r="D28" s="48" t="s">
        <v>83</v>
      </c>
      <c r="E28" s="45">
        <f t="shared" si="1"/>
        <v>0</v>
      </c>
      <c r="F28" s="45">
        <f>SUM(F29)</f>
        <v>0</v>
      </c>
      <c r="G28" s="45">
        <v>0</v>
      </c>
      <c r="H28" s="45">
        <v>0</v>
      </c>
      <c r="I28" s="45">
        <v>0</v>
      </c>
      <c r="J28" s="45">
        <v>0</v>
      </c>
      <c r="K28" s="49">
        <v>0</v>
      </c>
    </row>
    <row r="29" spans="1:11" s="4" customFormat="1" ht="13.5">
      <c r="A29" s="46" t="s">
        <v>81</v>
      </c>
      <c r="B29" s="47" t="s">
        <v>65</v>
      </c>
      <c r="C29" s="47" t="s">
        <v>59</v>
      </c>
      <c r="D29" s="48" t="s">
        <v>84</v>
      </c>
      <c r="E29" s="45">
        <f t="shared" si="1"/>
        <v>0</v>
      </c>
      <c r="F29" s="45"/>
      <c r="G29" s="45">
        <v>0</v>
      </c>
      <c r="H29" s="45">
        <v>0</v>
      </c>
      <c r="I29" s="45">
        <v>0</v>
      </c>
      <c r="J29" s="45">
        <v>0</v>
      </c>
      <c r="K29" s="49">
        <v>0</v>
      </c>
    </row>
    <row r="30" spans="1:11" s="4" customFormat="1" ht="13.5">
      <c r="A30" s="46" t="s">
        <v>85</v>
      </c>
      <c r="B30" s="47"/>
      <c r="C30" s="47"/>
      <c r="D30" s="48" t="s">
        <v>86</v>
      </c>
      <c r="E30" s="45">
        <f t="shared" si="1"/>
        <v>0</v>
      </c>
      <c r="F30" s="45">
        <f>SUM(F31)</f>
        <v>0</v>
      </c>
      <c r="G30" s="45">
        <v>0</v>
      </c>
      <c r="H30" s="45">
        <v>0</v>
      </c>
      <c r="I30" s="45">
        <v>0</v>
      </c>
      <c r="J30" s="45">
        <v>0</v>
      </c>
      <c r="K30" s="49">
        <v>0</v>
      </c>
    </row>
    <row r="31" spans="1:11" s="4" customFormat="1" ht="13.5">
      <c r="A31" s="46" t="s">
        <v>85</v>
      </c>
      <c r="B31" s="47" t="s">
        <v>61</v>
      </c>
      <c r="C31" s="47"/>
      <c r="D31" s="48" t="s">
        <v>87</v>
      </c>
      <c r="E31" s="45">
        <f t="shared" si="1"/>
        <v>0</v>
      </c>
      <c r="F31" s="45">
        <f>SUM(F32)</f>
        <v>0</v>
      </c>
      <c r="G31" s="45">
        <v>0</v>
      </c>
      <c r="H31" s="45">
        <v>0</v>
      </c>
      <c r="I31" s="45">
        <v>0</v>
      </c>
      <c r="J31" s="45">
        <v>0</v>
      </c>
      <c r="K31" s="49">
        <v>0</v>
      </c>
    </row>
    <row r="32" spans="1:11" s="4" customFormat="1" ht="13.5">
      <c r="A32" s="46" t="s">
        <v>85</v>
      </c>
      <c r="B32" s="47" t="s">
        <v>61</v>
      </c>
      <c r="C32" s="47" t="s">
        <v>65</v>
      </c>
      <c r="D32" s="48" t="s">
        <v>88</v>
      </c>
      <c r="E32" s="45">
        <f t="shared" si="1"/>
        <v>0</v>
      </c>
      <c r="F32" s="45"/>
      <c r="G32" s="45">
        <v>0</v>
      </c>
      <c r="H32" s="45">
        <v>0</v>
      </c>
      <c r="I32" s="45">
        <v>0</v>
      </c>
      <c r="J32" s="45">
        <v>0</v>
      </c>
      <c r="K32" s="49">
        <v>0</v>
      </c>
    </row>
    <row r="33" spans="1:11" s="4" customFormat="1" ht="13.5">
      <c r="A33" s="46" t="s">
        <v>89</v>
      </c>
      <c r="B33" s="47"/>
      <c r="C33" s="47"/>
      <c r="D33" s="48" t="s">
        <v>90</v>
      </c>
      <c r="E33" s="45">
        <f t="shared" si="1"/>
        <v>5.43</v>
      </c>
      <c r="F33" s="45">
        <f>SUM(F34)</f>
        <v>5.43</v>
      </c>
      <c r="G33" s="45">
        <v>0</v>
      </c>
      <c r="H33" s="45">
        <v>0</v>
      </c>
      <c r="I33" s="45">
        <v>0</v>
      </c>
      <c r="J33" s="45">
        <v>0</v>
      </c>
      <c r="K33" s="49">
        <v>0</v>
      </c>
    </row>
    <row r="34" spans="1:11" s="4" customFormat="1" ht="13.5">
      <c r="A34" s="46" t="s">
        <v>89</v>
      </c>
      <c r="B34" s="47" t="s">
        <v>61</v>
      </c>
      <c r="C34" s="47"/>
      <c r="D34" s="48" t="s">
        <v>91</v>
      </c>
      <c r="E34" s="45">
        <f t="shared" si="1"/>
        <v>5.43</v>
      </c>
      <c r="F34" s="45">
        <f>SUM(F35:F36)</f>
        <v>5.43</v>
      </c>
      <c r="G34" s="45">
        <v>0</v>
      </c>
      <c r="H34" s="45">
        <v>0</v>
      </c>
      <c r="I34" s="45">
        <v>0</v>
      </c>
      <c r="J34" s="45">
        <v>0</v>
      </c>
      <c r="K34" s="49">
        <v>0</v>
      </c>
    </row>
    <row r="35" spans="1:11" s="4" customFormat="1" ht="13.5">
      <c r="A35" s="46" t="s">
        <v>89</v>
      </c>
      <c r="B35" s="47" t="s">
        <v>61</v>
      </c>
      <c r="C35" s="47" t="s">
        <v>59</v>
      </c>
      <c r="D35" s="48" t="s">
        <v>92</v>
      </c>
      <c r="E35" s="45">
        <f t="shared" si="1"/>
        <v>5.43</v>
      </c>
      <c r="F35" s="45">
        <v>5.43</v>
      </c>
      <c r="G35" s="45">
        <v>0</v>
      </c>
      <c r="H35" s="45">
        <v>0</v>
      </c>
      <c r="I35" s="45">
        <v>0</v>
      </c>
      <c r="J35" s="45">
        <v>0</v>
      </c>
      <c r="K35" s="49">
        <v>0</v>
      </c>
    </row>
    <row r="36" spans="1:11" s="4" customFormat="1" ht="13.5">
      <c r="A36" s="46" t="s">
        <v>89</v>
      </c>
      <c r="B36" s="47" t="s">
        <v>61</v>
      </c>
      <c r="C36" s="47" t="s">
        <v>93</v>
      </c>
      <c r="D36" s="48" t="s">
        <v>215</v>
      </c>
      <c r="E36" s="45">
        <f t="shared" si="1"/>
        <v>0</v>
      </c>
      <c r="F36" s="45"/>
      <c r="G36" s="45">
        <v>0</v>
      </c>
      <c r="H36" s="45">
        <v>0</v>
      </c>
      <c r="I36" s="45">
        <v>0</v>
      </c>
      <c r="J36" s="45">
        <v>0</v>
      </c>
      <c r="K36" s="49">
        <v>0</v>
      </c>
    </row>
    <row r="37" s="4" customFormat="1" ht="13.5"/>
  </sheetData>
  <sheetProtection/>
  <mergeCells count="10">
    <mergeCell ref="A2:K2"/>
    <mergeCell ref="A5:D5"/>
    <mergeCell ref="A6:C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6"/>
  <sheetViews>
    <sheetView showZeros="0" zoomScale="80" zoomScaleNormal="80" zoomScaleSheetLayoutView="100" zoomScalePageLayoutView="0" workbookViewId="0" topLeftCell="A1">
      <selection activeCell="F20" sqref="F20:F22"/>
    </sheetView>
  </sheetViews>
  <sheetFormatPr defaultColWidth="9.00390625" defaultRowHeight="14.25"/>
  <cols>
    <col min="1" max="1" width="6.25390625" style="3" customWidth="1"/>
    <col min="2" max="2" width="5.25390625" style="3" customWidth="1"/>
    <col min="3" max="3" width="4.875" style="3" customWidth="1"/>
    <col min="4" max="4" width="27.125" style="3" customWidth="1"/>
    <col min="5" max="7" width="16.00390625" style="3" customWidth="1"/>
    <col min="8" max="8" width="10.25390625" style="3" customWidth="1"/>
    <col min="9" max="9" width="10.375" style="3" customWidth="1"/>
    <col min="10" max="10" width="9.00390625" style="3" bestFit="1" customWidth="1"/>
    <col min="11" max="16384" width="9.00390625" style="3" customWidth="1"/>
  </cols>
  <sheetData>
    <row r="1" ht="12">
      <c r="A1" s="3" t="s">
        <v>95</v>
      </c>
    </row>
    <row r="2" spans="1:11" s="15" customFormat="1" ht="52.5" customHeight="1">
      <c r="A2" s="86" t="s">
        <v>219</v>
      </c>
      <c r="B2" s="87"/>
      <c r="C2" s="87"/>
      <c r="D2" s="87"/>
      <c r="E2" s="87"/>
      <c r="F2" s="87"/>
      <c r="G2" s="87"/>
      <c r="H2" s="87"/>
      <c r="I2" s="87"/>
      <c r="J2" s="87"/>
      <c r="K2" s="16"/>
    </row>
    <row r="3" spans="1:10" ht="12">
      <c r="A3" s="41"/>
      <c r="B3" s="41"/>
      <c r="C3" s="41"/>
      <c r="D3" s="41"/>
      <c r="E3" s="41"/>
      <c r="F3" s="41"/>
      <c r="G3" s="41"/>
      <c r="H3" s="41"/>
      <c r="I3" s="41"/>
      <c r="J3" s="42" t="s">
        <v>1</v>
      </c>
    </row>
    <row r="4" spans="1:10" ht="6" customHeight="1">
      <c r="A4" s="41"/>
      <c r="B4" s="41"/>
      <c r="C4" s="41"/>
      <c r="D4" s="41"/>
      <c r="E4" s="41"/>
      <c r="F4" s="41"/>
      <c r="G4" s="41"/>
      <c r="H4" s="41"/>
      <c r="I4" s="41"/>
      <c r="J4" s="42"/>
    </row>
    <row r="5" spans="1:10" s="4" customFormat="1" ht="13.5">
      <c r="A5" s="95" t="s">
        <v>4</v>
      </c>
      <c r="B5" s="83"/>
      <c r="C5" s="83"/>
      <c r="D5" s="83"/>
      <c r="E5" s="97" t="s">
        <v>36</v>
      </c>
      <c r="F5" s="97" t="s">
        <v>96</v>
      </c>
      <c r="G5" s="97" t="s">
        <v>97</v>
      </c>
      <c r="H5" s="97" t="s">
        <v>98</v>
      </c>
      <c r="I5" s="97" t="s">
        <v>99</v>
      </c>
      <c r="J5" s="99" t="s">
        <v>100</v>
      </c>
    </row>
    <row r="6" spans="1:10" s="4" customFormat="1" ht="13.5">
      <c r="A6" s="96" t="s">
        <v>49</v>
      </c>
      <c r="B6" s="90"/>
      <c r="C6" s="90"/>
      <c r="D6" s="50" t="s">
        <v>50</v>
      </c>
      <c r="E6" s="98"/>
      <c r="F6" s="98"/>
      <c r="G6" s="98"/>
      <c r="H6" s="98"/>
      <c r="I6" s="98"/>
      <c r="J6" s="100"/>
    </row>
    <row r="7" spans="1:10" s="4" customFormat="1" ht="13.5">
      <c r="A7" s="51" t="s">
        <v>51</v>
      </c>
      <c r="B7" s="50" t="s">
        <v>52</v>
      </c>
      <c r="C7" s="50" t="s">
        <v>53</v>
      </c>
      <c r="D7" s="50" t="s">
        <v>54</v>
      </c>
      <c r="E7" s="52">
        <f>E8+E14+E17+E23+E27+E30+E33</f>
        <v>155.57</v>
      </c>
      <c r="F7" s="52">
        <f>F8+F14+F17+F23+F27+F30+F33</f>
        <v>155.57</v>
      </c>
      <c r="G7" s="52">
        <f>G8+G14+G17+G23+G27+G30+G33</f>
        <v>0</v>
      </c>
      <c r="H7" s="52">
        <f>H8+H14+H19+H26</f>
        <v>0</v>
      </c>
      <c r="I7" s="52">
        <f>I8+I14+I19+I26</f>
        <v>0</v>
      </c>
      <c r="J7" s="52">
        <f>J8+J14+J19+J26</f>
        <v>0</v>
      </c>
    </row>
    <row r="8" spans="1:10" s="4" customFormat="1" ht="13.5">
      <c r="A8" s="53" t="s">
        <v>55</v>
      </c>
      <c r="B8" s="54"/>
      <c r="C8" s="54"/>
      <c r="D8" s="55" t="s">
        <v>56</v>
      </c>
      <c r="E8" s="52">
        <f>F8+G8+H8+I8+J8</f>
        <v>120.58</v>
      </c>
      <c r="F8" s="52">
        <f>SUM(F9)</f>
        <v>120.58</v>
      </c>
      <c r="G8" s="52">
        <f>SUM(G9)</f>
        <v>0</v>
      </c>
      <c r="H8" s="52">
        <v>0</v>
      </c>
      <c r="I8" s="52">
        <v>0</v>
      </c>
      <c r="J8" s="56">
        <v>0</v>
      </c>
    </row>
    <row r="9" spans="1:10" s="4" customFormat="1" ht="13.5">
      <c r="A9" s="53" t="s">
        <v>55</v>
      </c>
      <c r="B9" s="54" t="s">
        <v>57</v>
      </c>
      <c r="C9" s="54"/>
      <c r="D9" s="55" t="s">
        <v>58</v>
      </c>
      <c r="E9" s="52">
        <f aca="true" t="shared" si="0" ref="E9:E36">F9+G9+H9+I9+J9</f>
        <v>120.58</v>
      </c>
      <c r="F9" s="52">
        <f>SUM(F10:F13)</f>
        <v>120.58</v>
      </c>
      <c r="G9" s="52">
        <f>SUM(G10:G13)</f>
        <v>0</v>
      </c>
      <c r="H9" s="52">
        <v>0</v>
      </c>
      <c r="I9" s="52">
        <v>0</v>
      </c>
      <c r="J9" s="56">
        <v>0</v>
      </c>
    </row>
    <row r="10" spans="1:10" s="4" customFormat="1" ht="13.5">
      <c r="A10" s="53" t="s">
        <v>55</v>
      </c>
      <c r="B10" s="54" t="s">
        <v>57</v>
      </c>
      <c r="C10" s="54" t="s">
        <v>59</v>
      </c>
      <c r="D10" s="55" t="s">
        <v>60</v>
      </c>
      <c r="E10" s="52">
        <f t="shared" si="0"/>
        <v>0</v>
      </c>
      <c r="F10" s="52"/>
      <c r="G10" s="52"/>
      <c r="H10" s="52">
        <v>0</v>
      </c>
      <c r="I10" s="52">
        <v>0</v>
      </c>
      <c r="J10" s="56">
        <v>0</v>
      </c>
    </row>
    <row r="11" spans="1:10" s="4" customFormat="1" ht="13.5">
      <c r="A11" s="53" t="s">
        <v>55</v>
      </c>
      <c r="B11" s="54" t="s">
        <v>57</v>
      </c>
      <c r="C11" s="54" t="s">
        <v>61</v>
      </c>
      <c r="D11" s="55" t="s">
        <v>62</v>
      </c>
      <c r="E11" s="52">
        <f t="shared" si="0"/>
        <v>0</v>
      </c>
      <c r="F11" s="52"/>
      <c r="G11" s="52"/>
      <c r="H11" s="52">
        <v>0</v>
      </c>
      <c r="I11" s="52">
        <v>0</v>
      </c>
      <c r="J11" s="56">
        <v>0</v>
      </c>
    </row>
    <row r="12" spans="1:10" s="4" customFormat="1" ht="13.5">
      <c r="A12" s="53" t="s">
        <v>55</v>
      </c>
      <c r="B12" s="54" t="s">
        <v>57</v>
      </c>
      <c r="C12" s="54" t="s">
        <v>63</v>
      </c>
      <c r="D12" s="55" t="s">
        <v>64</v>
      </c>
      <c r="E12" s="52">
        <f t="shared" si="0"/>
        <v>120.58</v>
      </c>
      <c r="F12" s="52">
        <v>120.58</v>
      </c>
      <c r="G12" s="52"/>
      <c r="H12" s="52">
        <v>0</v>
      </c>
      <c r="I12" s="52">
        <v>0</v>
      </c>
      <c r="J12" s="56">
        <v>0</v>
      </c>
    </row>
    <row r="13" spans="1:10" s="4" customFormat="1" ht="13.5">
      <c r="A13" s="53" t="s">
        <v>55</v>
      </c>
      <c r="B13" s="54" t="s">
        <v>57</v>
      </c>
      <c r="C13" s="54" t="s">
        <v>65</v>
      </c>
      <c r="D13" s="55" t="s">
        <v>66</v>
      </c>
      <c r="E13" s="52">
        <f t="shared" si="0"/>
        <v>0</v>
      </c>
      <c r="F13" s="52"/>
      <c r="G13" s="52"/>
      <c r="H13" s="52">
        <v>0</v>
      </c>
      <c r="I13" s="52">
        <v>0</v>
      </c>
      <c r="J13" s="56">
        <v>0</v>
      </c>
    </row>
    <row r="14" spans="1:10" s="4" customFormat="1" ht="13.5">
      <c r="A14" s="53" t="s">
        <v>67</v>
      </c>
      <c r="B14" s="54"/>
      <c r="C14" s="54"/>
      <c r="D14" s="55" t="s">
        <v>68</v>
      </c>
      <c r="E14" s="52">
        <f t="shared" si="0"/>
        <v>0</v>
      </c>
      <c r="F14" s="52">
        <f>SUM(F15)</f>
        <v>0</v>
      </c>
      <c r="G14" s="52">
        <f>SUM(G15)</f>
        <v>0</v>
      </c>
      <c r="H14" s="52">
        <v>0</v>
      </c>
      <c r="I14" s="52">
        <v>0</v>
      </c>
      <c r="J14" s="56">
        <v>0</v>
      </c>
    </row>
    <row r="15" spans="1:10" s="4" customFormat="1" ht="13.5">
      <c r="A15" s="53" t="s">
        <v>67</v>
      </c>
      <c r="B15" s="54" t="s">
        <v>65</v>
      </c>
      <c r="C15" s="54"/>
      <c r="D15" s="55" t="s">
        <v>69</v>
      </c>
      <c r="E15" s="52">
        <f t="shared" si="0"/>
        <v>0</v>
      </c>
      <c r="F15" s="52">
        <f>SUM(F16)</f>
        <v>0</v>
      </c>
      <c r="G15" s="52">
        <f>SUM(G16)</f>
        <v>0</v>
      </c>
      <c r="H15" s="52">
        <v>0</v>
      </c>
      <c r="I15" s="52">
        <v>0</v>
      </c>
      <c r="J15" s="56">
        <v>0</v>
      </c>
    </row>
    <row r="16" spans="1:10" s="4" customFormat="1" ht="13.5">
      <c r="A16" s="53" t="s">
        <v>67</v>
      </c>
      <c r="B16" s="54" t="s">
        <v>65</v>
      </c>
      <c r="C16" s="54" t="s">
        <v>65</v>
      </c>
      <c r="D16" s="55" t="s">
        <v>70</v>
      </c>
      <c r="E16" s="52">
        <f t="shared" si="0"/>
        <v>0</v>
      </c>
      <c r="F16" s="52"/>
      <c r="G16" s="52"/>
      <c r="H16" s="52">
        <v>0</v>
      </c>
      <c r="I16" s="52">
        <v>0</v>
      </c>
      <c r="J16" s="56">
        <v>0</v>
      </c>
    </row>
    <row r="17" spans="1:10" s="4" customFormat="1" ht="13.5">
      <c r="A17" s="53" t="s">
        <v>71</v>
      </c>
      <c r="B17" s="54"/>
      <c r="C17" s="54"/>
      <c r="D17" s="55" t="s">
        <v>72</v>
      </c>
      <c r="E17" s="52">
        <f t="shared" si="0"/>
        <v>22.240000000000002</v>
      </c>
      <c r="F17" s="52">
        <f>SUM(F18)</f>
        <v>22.240000000000002</v>
      </c>
      <c r="G17" s="52">
        <f>SUM(G18)</f>
        <v>0</v>
      </c>
      <c r="H17" s="52">
        <v>0</v>
      </c>
      <c r="I17" s="52">
        <v>0</v>
      </c>
      <c r="J17" s="56">
        <v>0</v>
      </c>
    </row>
    <row r="18" spans="1:10" s="4" customFormat="1" ht="13.5">
      <c r="A18" s="53" t="s">
        <v>71</v>
      </c>
      <c r="B18" s="54" t="s">
        <v>73</v>
      </c>
      <c r="C18" s="54"/>
      <c r="D18" s="55" t="s">
        <v>74</v>
      </c>
      <c r="E18" s="52">
        <f t="shared" si="0"/>
        <v>22.240000000000002</v>
      </c>
      <c r="F18" s="52">
        <f>SUM(F19:F22)</f>
        <v>22.240000000000002</v>
      </c>
      <c r="G18" s="52">
        <f>SUM(G19:G22)</f>
        <v>0</v>
      </c>
      <c r="H18" s="52">
        <v>0</v>
      </c>
      <c r="I18" s="52">
        <v>0</v>
      </c>
      <c r="J18" s="56">
        <v>0</v>
      </c>
    </row>
    <row r="19" spans="1:10" s="4" customFormat="1" ht="13.5">
      <c r="A19" s="53" t="s">
        <v>71</v>
      </c>
      <c r="B19" s="54" t="s">
        <v>73</v>
      </c>
      <c r="C19" s="54" t="s">
        <v>59</v>
      </c>
      <c r="D19" s="55" t="s">
        <v>75</v>
      </c>
      <c r="E19" s="52">
        <f t="shared" si="0"/>
        <v>0</v>
      </c>
      <c r="F19" s="52"/>
      <c r="G19" s="52"/>
      <c r="H19" s="52">
        <v>0</v>
      </c>
      <c r="I19" s="52">
        <v>0</v>
      </c>
      <c r="J19" s="56">
        <v>0</v>
      </c>
    </row>
    <row r="20" spans="1:10" s="4" customFormat="1" ht="13.5">
      <c r="A20" s="53" t="s">
        <v>71</v>
      </c>
      <c r="B20" s="54" t="s">
        <v>73</v>
      </c>
      <c r="C20" s="54" t="s">
        <v>61</v>
      </c>
      <c r="D20" s="55" t="s">
        <v>76</v>
      </c>
      <c r="E20" s="52">
        <f t="shared" si="0"/>
        <v>0.75</v>
      </c>
      <c r="F20" s="45">
        <v>0.75</v>
      </c>
      <c r="G20" s="52"/>
      <c r="H20" s="52">
        <v>0</v>
      </c>
      <c r="I20" s="52">
        <v>0</v>
      </c>
      <c r="J20" s="56">
        <v>0</v>
      </c>
    </row>
    <row r="21" spans="1:10" s="4" customFormat="1" ht="27">
      <c r="A21" s="53" t="s">
        <v>71</v>
      </c>
      <c r="B21" s="54" t="s">
        <v>73</v>
      </c>
      <c r="C21" s="54" t="s">
        <v>73</v>
      </c>
      <c r="D21" s="55" t="s">
        <v>210</v>
      </c>
      <c r="E21" s="52">
        <f t="shared" si="0"/>
        <v>15.35</v>
      </c>
      <c r="F21" s="45">
        <v>15.35</v>
      </c>
      <c r="G21" s="52"/>
      <c r="H21" s="52">
        <v>0</v>
      </c>
      <c r="I21" s="52">
        <v>0</v>
      </c>
      <c r="J21" s="56">
        <v>0</v>
      </c>
    </row>
    <row r="22" spans="1:10" s="4" customFormat="1" ht="27">
      <c r="A22" s="53" t="s">
        <v>71</v>
      </c>
      <c r="B22" s="54" t="s">
        <v>73</v>
      </c>
      <c r="C22" s="54" t="s">
        <v>77</v>
      </c>
      <c r="D22" s="55" t="s">
        <v>211</v>
      </c>
      <c r="E22" s="52">
        <f t="shared" si="0"/>
        <v>6.14</v>
      </c>
      <c r="F22" s="45">
        <v>6.14</v>
      </c>
      <c r="G22" s="52"/>
      <c r="H22" s="52">
        <v>0</v>
      </c>
      <c r="I22" s="52">
        <v>0</v>
      </c>
      <c r="J22" s="56">
        <v>0</v>
      </c>
    </row>
    <row r="23" spans="1:10" s="4" customFormat="1" ht="13.5">
      <c r="A23" s="53" t="s">
        <v>78</v>
      </c>
      <c r="B23" s="54"/>
      <c r="C23" s="54"/>
      <c r="D23" s="55" t="s">
        <v>79</v>
      </c>
      <c r="E23" s="52">
        <f t="shared" si="0"/>
        <v>7.32</v>
      </c>
      <c r="F23" s="52">
        <f>SUM(F24)</f>
        <v>7.32</v>
      </c>
      <c r="G23" s="52">
        <f>SUM(G24)</f>
        <v>0</v>
      </c>
      <c r="H23" s="52">
        <v>0</v>
      </c>
      <c r="I23" s="52">
        <v>0</v>
      </c>
      <c r="J23" s="56">
        <v>0</v>
      </c>
    </row>
    <row r="24" spans="1:10" s="4" customFormat="1" ht="13.5">
      <c r="A24" s="53" t="s">
        <v>78</v>
      </c>
      <c r="B24" s="54" t="s">
        <v>80</v>
      </c>
      <c r="C24" s="54"/>
      <c r="D24" s="55" t="s">
        <v>212</v>
      </c>
      <c r="E24" s="52">
        <f t="shared" si="0"/>
        <v>7.32</v>
      </c>
      <c r="F24" s="52">
        <f>SUM(F25:F26)</f>
        <v>7.32</v>
      </c>
      <c r="G24" s="52">
        <f>SUM(G25:G26)</f>
        <v>0</v>
      </c>
      <c r="H24" s="52">
        <v>0</v>
      </c>
      <c r="I24" s="52">
        <v>0</v>
      </c>
      <c r="J24" s="56">
        <v>0</v>
      </c>
    </row>
    <row r="25" spans="1:10" s="4" customFormat="1" ht="13.5">
      <c r="A25" s="53" t="s">
        <v>78</v>
      </c>
      <c r="B25" s="54" t="s">
        <v>80</v>
      </c>
      <c r="C25" s="54" t="s">
        <v>59</v>
      </c>
      <c r="D25" s="55" t="s">
        <v>213</v>
      </c>
      <c r="E25" s="52">
        <f t="shared" si="0"/>
        <v>0</v>
      </c>
      <c r="F25" s="52"/>
      <c r="G25" s="52"/>
      <c r="H25" s="52">
        <v>0</v>
      </c>
      <c r="I25" s="52">
        <v>0</v>
      </c>
      <c r="J25" s="56">
        <v>0</v>
      </c>
    </row>
    <row r="26" spans="1:10" s="4" customFormat="1" ht="13.5">
      <c r="A26" s="53" t="s">
        <v>78</v>
      </c>
      <c r="B26" s="54" t="s">
        <v>80</v>
      </c>
      <c r="C26" s="54" t="s">
        <v>61</v>
      </c>
      <c r="D26" s="55" t="s">
        <v>216</v>
      </c>
      <c r="E26" s="52">
        <f t="shared" si="0"/>
        <v>7.32</v>
      </c>
      <c r="F26" s="52">
        <v>7.32</v>
      </c>
      <c r="G26" s="52"/>
      <c r="H26" s="52">
        <v>0</v>
      </c>
      <c r="I26" s="52">
        <v>0</v>
      </c>
      <c r="J26" s="56">
        <v>0</v>
      </c>
    </row>
    <row r="27" spans="1:10" s="4" customFormat="1" ht="13.5">
      <c r="A27" s="53" t="s">
        <v>81</v>
      </c>
      <c r="B27" s="54"/>
      <c r="C27" s="54"/>
      <c r="D27" s="55" t="s">
        <v>82</v>
      </c>
      <c r="E27" s="52">
        <f t="shared" si="0"/>
        <v>0</v>
      </c>
      <c r="F27" s="52">
        <f>SUM(F28)</f>
        <v>0</v>
      </c>
      <c r="G27" s="52">
        <f>SUM(G28)</f>
        <v>0</v>
      </c>
      <c r="H27" s="52">
        <v>0</v>
      </c>
      <c r="I27" s="52">
        <v>0</v>
      </c>
      <c r="J27" s="56">
        <v>0</v>
      </c>
    </row>
    <row r="28" spans="1:10" s="4" customFormat="1" ht="13.5">
      <c r="A28" s="53" t="s">
        <v>81</v>
      </c>
      <c r="B28" s="54" t="s">
        <v>65</v>
      </c>
      <c r="C28" s="54"/>
      <c r="D28" s="55" t="s">
        <v>83</v>
      </c>
      <c r="E28" s="52">
        <f t="shared" si="0"/>
        <v>0</v>
      </c>
      <c r="F28" s="52">
        <f>SUM(F29)</f>
        <v>0</v>
      </c>
      <c r="G28" s="52">
        <f>SUM(G29)</f>
        <v>0</v>
      </c>
      <c r="H28" s="52">
        <v>0</v>
      </c>
      <c r="I28" s="52">
        <v>0</v>
      </c>
      <c r="J28" s="56">
        <v>0</v>
      </c>
    </row>
    <row r="29" spans="1:10" s="4" customFormat="1" ht="13.5">
      <c r="A29" s="53" t="s">
        <v>81</v>
      </c>
      <c r="B29" s="54" t="s">
        <v>65</v>
      </c>
      <c r="C29" s="54" t="s">
        <v>59</v>
      </c>
      <c r="D29" s="55" t="s">
        <v>84</v>
      </c>
      <c r="E29" s="52">
        <f t="shared" si="0"/>
        <v>0</v>
      </c>
      <c r="F29" s="52"/>
      <c r="G29" s="52"/>
      <c r="H29" s="52">
        <v>0</v>
      </c>
      <c r="I29" s="52">
        <v>0</v>
      </c>
      <c r="J29" s="56">
        <v>0</v>
      </c>
    </row>
    <row r="30" spans="1:10" s="4" customFormat="1" ht="13.5">
      <c r="A30" s="53" t="s">
        <v>85</v>
      </c>
      <c r="B30" s="54"/>
      <c r="C30" s="54"/>
      <c r="D30" s="55" t="s">
        <v>86</v>
      </c>
      <c r="E30" s="52">
        <f t="shared" si="0"/>
        <v>0</v>
      </c>
      <c r="F30" s="52">
        <f>SUM(F31)</f>
        <v>0</v>
      </c>
      <c r="G30" s="52">
        <f>SUM(G31)</f>
        <v>0</v>
      </c>
      <c r="H30" s="52">
        <v>0</v>
      </c>
      <c r="I30" s="52">
        <v>0</v>
      </c>
      <c r="J30" s="56">
        <v>0</v>
      </c>
    </row>
    <row r="31" spans="1:10" s="4" customFormat="1" ht="13.5">
      <c r="A31" s="53" t="s">
        <v>85</v>
      </c>
      <c r="B31" s="54" t="s">
        <v>61</v>
      </c>
      <c r="C31" s="54"/>
      <c r="D31" s="55" t="s">
        <v>87</v>
      </c>
      <c r="E31" s="52">
        <f t="shared" si="0"/>
        <v>0</v>
      </c>
      <c r="F31" s="52">
        <f>SUM(F32)</f>
        <v>0</v>
      </c>
      <c r="G31" s="52">
        <f>SUM(G32)</f>
        <v>0</v>
      </c>
      <c r="H31" s="52">
        <v>0</v>
      </c>
      <c r="I31" s="52">
        <v>0</v>
      </c>
      <c r="J31" s="56">
        <v>0</v>
      </c>
    </row>
    <row r="32" spans="1:10" s="4" customFormat="1" ht="13.5">
      <c r="A32" s="53" t="s">
        <v>85</v>
      </c>
      <c r="B32" s="54" t="s">
        <v>61</v>
      </c>
      <c r="C32" s="54" t="s">
        <v>65</v>
      </c>
      <c r="D32" s="55" t="s">
        <v>88</v>
      </c>
      <c r="E32" s="52">
        <f t="shared" si="0"/>
        <v>0</v>
      </c>
      <c r="F32" s="52"/>
      <c r="G32" s="52"/>
      <c r="H32" s="52">
        <v>0</v>
      </c>
      <c r="I32" s="52">
        <v>0</v>
      </c>
      <c r="J32" s="56">
        <v>0</v>
      </c>
    </row>
    <row r="33" spans="1:10" s="4" customFormat="1" ht="13.5">
      <c r="A33" s="53" t="s">
        <v>89</v>
      </c>
      <c r="B33" s="54"/>
      <c r="C33" s="54"/>
      <c r="D33" s="55" t="s">
        <v>90</v>
      </c>
      <c r="E33" s="52">
        <f t="shared" si="0"/>
        <v>5.43</v>
      </c>
      <c r="F33" s="52">
        <f>SUM(F34)</f>
        <v>5.43</v>
      </c>
      <c r="G33" s="52">
        <f>SUM(G34)</f>
        <v>0</v>
      </c>
      <c r="H33" s="52">
        <v>0</v>
      </c>
      <c r="I33" s="52">
        <v>0</v>
      </c>
      <c r="J33" s="56">
        <v>0</v>
      </c>
    </row>
    <row r="34" spans="1:10" s="4" customFormat="1" ht="13.5">
      <c r="A34" s="53" t="s">
        <v>89</v>
      </c>
      <c r="B34" s="54" t="s">
        <v>61</v>
      </c>
      <c r="C34" s="54"/>
      <c r="D34" s="55" t="s">
        <v>91</v>
      </c>
      <c r="E34" s="52">
        <f t="shared" si="0"/>
        <v>5.43</v>
      </c>
      <c r="F34" s="52">
        <f>SUM(F35:F36)</f>
        <v>5.43</v>
      </c>
      <c r="G34" s="52">
        <f>SUM(G35:G36)</f>
        <v>0</v>
      </c>
      <c r="H34" s="52">
        <v>0</v>
      </c>
      <c r="I34" s="52">
        <v>0</v>
      </c>
      <c r="J34" s="56">
        <v>0</v>
      </c>
    </row>
    <row r="35" spans="1:10" s="4" customFormat="1" ht="13.5">
      <c r="A35" s="53" t="s">
        <v>89</v>
      </c>
      <c r="B35" s="54" t="s">
        <v>61</v>
      </c>
      <c r="C35" s="54" t="s">
        <v>59</v>
      </c>
      <c r="D35" s="55" t="s">
        <v>92</v>
      </c>
      <c r="E35" s="52">
        <f t="shared" si="0"/>
        <v>5.43</v>
      </c>
      <c r="F35" s="52">
        <v>5.43</v>
      </c>
      <c r="G35" s="52"/>
      <c r="H35" s="52">
        <v>0</v>
      </c>
      <c r="I35" s="52">
        <v>0</v>
      </c>
      <c r="J35" s="56">
        <v>0</v>
      </c>
    </row>
    <row r="36" spans="1:10" s="4" customFormat="1" ht="13.5">
      <c r="A36" s="53" t="s">
        <v>89</v>
      </c>
      <c r="B36" s="54" t="s">
        <v>61</v>
      </c>
      <c r="C36" s="54" t="s">
        <v>93</v>
      </c>
      <c r="D36" s="55" t="s">
        <v>94</v>
      </c>
      <c r="E36" s="52">
        <f t="shared" si="0"/>
        <v>0</v>
      </c>
      <c r="F36" s="52"/>
      <c r="G36" s="52"/>
      <c r="H36" s="52">
        <v>0</v>
      </c>
      <c r="I36" s="52">
        <v>0</v>
      </c>
      <c r="J36" s="56">
        <v>0</v>
      </c>
    </row>
    <row r="37" s="4" customFormat="1" ht="13.5"/>
  </sheetData>
  <sheetProtection/>
  <mergeCells count="9">
    <mergeCell ref="A2:J2"/>
    <mergeCell ref="A5:D5"/>
    <mergeCell ref="A6:C6"/>
    <mergeCell ref="E5:E6"/>
    <mergeCell ref="F5:F6"/>
    <mergeCell ref="G5:G6"/>
    <mergeCell ref="H5:H6"/>
    <mergeCell ref="I5:I6"/>
    <mergeCell ref="J5:J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showZeros="0" zoomScale="80" zoomScaleNormal="80" zoomScaleSheetLayoutView="100" zoomScalePageLayoutView="0" workbookViewId="0" topLeftCell="A1">
      <selection activeCell="A5" sqref="A5:F32"/>
    </sheetView>
  </sheetViews>
  <sheetFormatPr defaultColWidth="9.00390625" defaultRowHeight="14.25"/>
  <cols>
    <col min="1" max="1" width="26.25390625" style="3" customWidth="1"/>
    <col min="2" max="2" width="13.375" style="3" customWidth="1"/>
    <col min="3" max="3" width="42.50390625" style="3" customWidth="1"/>
    <col min="4" max="6" width="12.875" style="3" customWidth="1"/>
    <col min="7" max="7" width="9.00390625" style="3" bestFit="1" customWidth="1"/>
    <col min="8" max="16384" width="9.00390625" style="3" customWidth="1"/>
  </cols>
  <sheetData>
    <row r="1" ht="12">
      <c r="A1" s="3" t="s">
        <v>101</v>
      </c>
    </row>
    <row r="2" spans="1:11" s="15" customFormat="1" ht="52.5" customHeight="1">
      <c r="A2" s="86" t="s">
        <v>220</v>
      </c>
      <c r="B2" s="87"/>
      <c r="C2" s="87"/>
      <c r="D2" s="87"/>
      <c r="E2" s="87"/>
      <c r="F2" s="87"/>
      <c r="G2" s="16"/>
      <c r="H2" s="16"/>
      <c r="I2" s="16"/>
      <c r="J2" s="16"/>
      <c r="K2" s="16"/>
    </row>
    <row r="3" spans="1:6" ht="12">
      <c r="A3" s="41"/>
      <c r="B3" s="41"/>
      <c r="C3" s="41"/>
      <c r="D3" s="41"/>
      <c r="E3" s="41"/>
      <c r="F3" s="42" t="s">
        <v>1</v>
      </c>
    </row>
    <row r="4" spans="1:6" ht="3" customHeight="1" thickBot="1">
      <c r="A4" s="41"/>
      <c r="B4" s="41"/>
      <c r="C4" s="41"/>
      <c r="D4" s="41"/>
      <c r="E4" s="41"/>
      <c r="F4" s="42"/>
    </row>
    <row r="5" spans="1:6" s="4" customFormat="1" ht="13.5">
      <c r="A5" s="137" t="s">
        <v>102</v>
      </c>
      <c r="B5" s="138"/>
      <c r="C5" s="139" t="s">
        <v>103</v>
      </c>
      <c r="D5" s="138"/>
      <c r="E5" s="138"/>
      <c r="F5" s="140"/>
    </row>
    <row r="6" spans="1:6" s="4" customFormat="1" ht="27">
      <c r="A6" s="141" t="s">
        <v>4</v>
      </c>
      <c r="B6" s="130" t="s">
        <v>5</v>
      </c>
      <c r="C6" s="130" t="s">
        <v>4</v>
      </c>
      <c r="D6" s="130" t="s">
        <v>54</v>
      </c>
      <c r="E6" s="130" t="s">
        <v>104</v>
      </c>
      <c r="F6" s="142" t="s">
        <v>105</v>
      </c>
    </row>
    <row r="7" spans="1:6" s="4" customFormat="1" ht="13.5">
      <c r="A7" s="143" t="s">
        <v>106</v>
      </c>
      <c r="B7" s="132">
        <v>156.12</v>
      </c>
      <c r="C7" s="131" t="s">
        <v>7</v>
      </c>
      <c r="D7" s="133">
        <f>E7+F7</f>
        <v>120.58</v>
      </c>
      <c r="E7" s="132">
        <v>120.58</v>
      </c>
      <c r="F7" s="144">
        <v>0</v>
      </c>
    </row>
    <row r="8" spans="1:6" s="4" customFormat="1" ht="13.5">
      <c r="A8" s="143" t="s">
        <v>107</v>
      </c>
      <c r="B8" s="133">
        <v>0</v>
      </c>
      <c r="C8" s="131" t="s">
        <v>9</v>
      </c>
      <c r="D8" s="133">
        <f aca="true" t="shared" si="0" ref="D8:D27">E8+F8</f>
        <v>0</v>
      </c>
      <c r="E8" s="132">
        <v>0</v>
      </c>
      <c r="F8" s="144">
        <v>0</v>
      </c>
    </row>
    <row r="9" spans="1:6" s="4" customFormat="1" ht="13.5">
      <c r="A9" s="143" t="s">
        <v>20</v>
      </c>
      <c r="B9" s="133"/>
      <c r="C9" s="131" t="s">
        <v>11</v>
      </c>
      <c r="D9" s="133">
        <f t="shared" si="0"/>
        <v>0</v>
      </c>
      <c r="E9" s="132">
        <v>0</v>
      </c>
      <c r="F9" s="144">
        <v>0</v>
      </c>
    </row>
    <row r="10" spans="1:6" s="4" customFormat="1" ht="13.5">
      <c r="A10" s="143" t="s">
        <v>20</v>
      </c>
      <c r="B10" s="133"/>
      <c r="C10" s="131" t="s">
        <v>13</v>
      </c>
      <c r="D10" s="133">
        <f t="shared" si="0"/>
        <v>0</v>
      </c>
      <c r="E10" s="132">
        <v>0</v>
      </c>
      <c r="F10" s="144">
        <v>0</v>
      </c>
    </row>
    <row r="11" spans="1:6" s="4" customFormat="1" ht="13.5">
      <c r="A11" s="143" t="s">
        <v>20</v>
      </c>
      <c r="B11" s="133"/>
      <c r="C11" s="131" t="s">
        <v>15</v>
      </c>
      <c r="D11" s="133">
        <f t="shared" si="0"/>
        <v>0</v>
      </c>
      <c r="E11" s="132"/>
      <c r="F11" s="144">
        <v>0</v>
      </c>
    </row>
    <row r="12" spans="1:6" s="4" customFormat="1" ht="13.5">
      <c r="A12" s="143" t="s">
        <v>20</v>
      </c>
      <c r="B12" s="133"/>
      <c r="C12" s="131" t="s">
        <v>17</v>
      </c>
      <c r="D12" s="133">
        <f t="shared" si="0"/>
        <v>0</v>
      </c>
      <c r="E12" s="132">
        <v>0</v>
      </c>
      <c r="F12" s="144">
        <v>0</v>
      </c>
    </row>
    <row r="13" spans="1:6" s="4" customFormat="1" ht="13.5">
      <c r="A13" s="143" t="s">
        <v>20</v>
      </c>
      <c r="B13" s="133"/>
      <c r="C13" s="131" t="s">
        <v>19</v>
      </c>
      <c r="D13" s="133">
        <f t="shared" si="0"/>
        <v>0</v>
      </c>
      <c r="E13" s="132">
        <v>0</v>
      </c>
      <c r="F13" s="144">
        <v>0</v>
      </c>
    </row>
    <row r="14" spans="1:6" s="4" customFormat="1" ht="13.5">
      <c r="A14" s="143" t="s">
        <v>20</v>
      </c>
      <c r="B14" s="133"/>
      <c r="C14" s="131" t="s">
        <v>21</v>
      </c>
      <c r="D14" s="133">
        <f t="shared" si="0"/>
        <v>22.24</v>
      </c>
      <c r="E14" s="132">
        <v>22.24</v>
      </c>
      <c r="F14" s="144">
        <v>0</v>
      </c>
    </row>
    <row r="15" spans="1:6" s="4" customFormat="1" ht="13.5">
      <c r="A15" s="143" t="s">
        <v>20</v>
      </c>
      <c r="B15" s="133"/>
      <c r="C15" s="131" t="s">
        <v>22</v>
      </c>
      <c r="D15" s="133">
        <f t="shared" si="0"/>
        <v>7.32</v>
      </c>
      <c r="E15" s="132">
        <v>7.32</v>
      </c>
      <c r="F15" s="144">
        <v>0</v>
      </c>
    </row>
    <row r="16" spans="1:6" s="4" customFormat="1" ht="13.5">
      <c r="A16" s="143" t="s">
        <v>20</v>
      </c>
      <c r="B16" s="133"/>
      <c r="C16" s="131" t="s">
        <v>23</v>
      </c>
      <c r="D16" s="133">
        <f t="shared" si="0"/>
        <v>0</v>
      </c>
      <c r="E16" s="132"/>
      <c r="F16" s="144">
        <v>0</v>
      </c>
    </row>
    <row r="17" spans="1:6" s="4" customFormat="1" ht="13.5">
      <c r="A17" s="143" t="s">
        <v>20</v>
      </c>
      <c r="B17" s="133"/>
      <c r="C17" s="131" t="s">
        <v>24</v>
      </c>
      <c r="D17" s="133">
        <f t="shared" si="0"/>
        <v>0</v>
      </c>
      <c r="E17" s="132">
        <v>0</v>
      </c>
      <c r="F17" s="144">
        <v>0</v>
      </c>
    </row>
    <row r="18" spans="1:6" s="4" customFormat="1" ht="13.5">
      <c r="A18" s="143" t="s">
        <v>20</v>
      </c>
      <c r="B18" s="133"/>
      <c r="C18" s="131" t="s">
        <v>25</v>
      </c>
      <c r="D18" s="133">
        <f t="shared" si="0"/>
        <v>0</v>
      </c>
      <c r="E18" s="132">
        <v>0</v>
      </c>
      <c r="F18" s="144">
        <v>0</v>
      </c>
    </row>
    <row r="19" spans="1:6" s="4" customFormat="1" ht="13.5">
      <c r="A19" s="143" t="s">
        <v>20</v>
      </c>
      <c r="B19" s="133"/>
      <c r="C19" s="131" t="s">
        <v>26</v>
      </c>
      <c r="D19" s="133">
        <f t="shared" si="0"/>
        <v>0</v>
      </c>
      <c r="E19" s="132">
        <v>0</v>
      </c>
      <c r="F19" s="144">
        <v>0</v>
      </c>
    </row>
    <row r="20" spans="1:6" s="4" customFormat="1" ht="13.5">
      <c r="A20" s="143" t="s">
        <v>20</v>
      </c>
      <c r="B20" s="133"/>
      <c r="C20" s="131" t="s">
        <v>27</v>
      </c>
      <c r="D20" s="133">
        <f t="shared" si="0"/>
        <v>0</v>
      </c>
      <c r="E20" s="132">
        <v>0</v>
      </c>
      <c r="F20" s="144">
        <v>0</v>
      </c>
    </row>
    <row r="21" spans="1:6" s="4" customFormat="1" ht="13.5">
      <c r="A21" s="143" t="s">
        <v>20</v>
      </c>
      <c r="B21" s="133"/>
      <c r="C21" s="131" t="s">
        <v>28</v>
      </c>
      <c r="D21" s="133">
        <f t="shared" si="0"/>
        <v>0</v>
      </c>
      <c r="E21" s="132"/>
      <c r="F21" s="144">
        <v>0</v>
      </c>
    </row>
    <row r="22" spans="1:6" s="4" customFormat="1" ht="13.5">
      <c r="A22" s="145" t="s">
        <v>20</v>
      </c>
      <c r="B22" s="135"/>
      <c r="C22" s="134" t="s">
        <v>29</v>
      </c>
      <c r="D22" s="133">
        <f t="shared" si="0"/>
        <v>0</v>
      </c>
      <c r="E22" s="132">
        <v>0</v>
      </c>
      <c r="F22" s="146">
        <v>0</v>
      </c>
    </row>
    <row r="23" spans="1:6" s="4" customFormat="1" ht="13.5">
      <c r="A23" s="145" t="s">
        <v>20</v>
      </c>
      <c r="B23" s="135"/>
      <c r="C23" s="134" t="s">
        <v>30</v>
      </c>
      <c r="D23" s="133">
        <f t="shared" si="0"/>
        <v>0</v>
      </c>
      <c r="E23" s="132">
        <v>0</v>
      </c>
      <c r="F23" s="146">
        <v>0</v>
      </c>
    </row>
    <row r="24" spans="1:6" s="4" customFormat="1" ht="13.5">
      <c r="A24" s="145" t="s">
        <v>20</v>
      </c>
      <c r="B24" s="135"/>
      <c r="C24" s="134" t="s">
        <v>31</v>
      </c>
      <c r="D24" s="133">
        <f t="shared" si="0"/>
        <v>0</v>
      </c>
      <c r="E24" s="132">
        <v>0</v>
      </c>
      <c r="F24" s="146">
        <v>0</v>
      </c>
    </row>
    <row r="25" spans="1:6" s="4" customFormat="1" ht="13.5">
      <c r="A25" s="145" t="s">
        <v>20</v>
      </c>
      <c r="B25" s="135"/>
      <c r="C25" s="134" t="s">
        <v>32</v>
      </c>
      <c r="D25" s="133">
        <f t="shared" si="0"/>
        <v>5.43</v>
      </c>
      <c r="E25" s="132">
        <v>5.43</v>
      </c>
      <c r="F25" s="146">
        <v>0</v>
      </c>
    </row>
    <row r="26" spans="1:6" s="4" customFormat="1" ht="13.5">
      <c r="A26" s="145" t="s">
        <v>20</v>
      </c>
      <c r="B26" s="135"/>
      <c r="C26" s="134" t="s">
        <v>33</v>
      </c>
      <c r="D26" s="133">
        <f t="shared" si="0"/>
        <v>0</v>
      </c>
      <c r="E26" s="132">
        <v>0</v>
      </c>
      <c r="F26" s="146">
        <v>0</v>
      </c>
    </row>
    <row r="27" spans="1:6" s="4" customFormat="1" ht="13.5">
      <c r="A27" s="145" t="s">
        <v>20</v>
      </c>
      <c r="B27" s="135"/>
      <c r="C27" s="134" t="s">
        <v>34</v>
      </c>
      <c r="D27" s="133">
        <f t="shared" si="0"/>
        <v>0</v>
      </c>
      <c r="E27" s="132">
        <v>0</v>
      </c>
      <c r="F27" s="146">
        <v>0</v>
      </c>
    </row>
    <row r="28" spans="1:6" s="4" customFormat="1" ht="13.5">
      <c r="A28" s="145" t="s">
        <v>35</v>
      </c>
      <c r="B28" s="135">
        <f>SUM(B7:B8)</f>
        <v>156.12</v>
      </c>
      <c r="C28" s="134" t="s">
        <v>36</v>
      </c>
      <c r="D28" s="135">
        <f>SUM(D7:D27)</f>
        <v>155.57</v>
      </c>
      <c r="E28" s="135">
        <f>SUM(E7:E27)</f>
        <v>155.57</v>
      </c>
      <c r="F28" s="146">
        <f>SUM(F7:F27)</f>
        <v>0</v>
      </c>
    </row>
    <row r="29" spans="1:6" s="4" customFormat="1" ht="13.5">
      <c r="A29" s="145" t="s">
        <v>108</v>
      </c>
      <c r="B29" s="135">
        <f>SUM(B30:B31)</f>
        <v>5.31</v>
      </c>
      <c r="C29" s="134" t="s">
        <v>109</v>
      </c>
      <c r="D29" s="135">
        <f>E29+F29</f>
        <v>5.86</v>
      </c>
      <c r="E29" s="132">
        <v>5.86</v>
      </c>
      <c r="F29" s="146">
        <v>0</v>
      </c>
    </row>
    <row r="30" spans="1:6" s="4" customFormat="1" ht="13.5">
      <c r="A30" s="145" t="s">
        <v>110</v>
      </c>
      <c r="B30" s="132">
        <v>5.31</v>
      </c>
      <c r="C30" s="136" t="s">
        <v>20</v>
      </c>
      <c r="D30" s="135"/>
      <c r="E30" s="135"/>
      <c r="F30" s="146" t="s">
        <v>20</v>
      </c>
    </row>
    <row r="31" spans="1:6" s="4" customFormat="1" ht="13.5">
      <c r="A31" s="145" t="s">
        <v>111</v>
      </c>
      <c r="B31" s="135">
        <v>0</v>
      </c>
      <c r="C31" s="136" t="s">
        <v>20</v>
      </c>
      <c r="D31" s="135"/>
      <c r="E31" s="135"/>
      <c r="F31" s="146" t="s">
        <v>20</v>
      </c>
    </row>
    <row r="32" spans="1:6" s="4" customFormat="1" ht="14.25" thickBot="1">
      <c r="A32" s="147" t="s">
        <v>41</v>
      </c>
      <c r="B32" s="148">
        <f>SUM(B28:B29)</f>
        <v>161.43</v>
      </c>
      <c r="C32" s="149" t="s">
        <v>41</v>
      </c>
      <c r="D32" s="148">
        <f>SUM(D28:D29)</f>
        <v>161.43</v>
      </c>
      <c r="E32" s="148">
        <f>SUM(E28:E29)</f>
        <v>161.43</v>
      </c>
      <c r="F32" s="150">
        <f>SUM(F28:F29)</f>
        <v>0</v>
      </c>
    </row>
    <row r="33" s="4" customFormat="1" ht="13.5"/>
    <row r="34" s="4" customFormat="1" ht="13.5"/>
    <row r="35" s="4" customFormat="1" ht="13.5"/>
    <row r="36" s="4" customFormat="1" ht="13.5"/>
    <row r="37" s="4" customFormat="1" ht="13.5"/>
    <row r="38" s="4" customFormat="1" ht="13.5"/>
    <row r="39" s="4" customFormat="1" ht="13.5"/>
    <row r="40" s="4" customFormat="1" ht="13.5"/>
    <row r="41" s="4" customFormat="1" ht="13.5"/>
    <row r="42" s="4" customFormat="1" ht="13.5"/>
    <row r="43" s="4" customFormat="1" ht="13.5"/>
    <row r="44" s="4" customFormat="1" ht="13.5"/>
    <row r="45" s="4" customFormat="1" ht="13.5"/>
    <row r="46" s="4" customFormat="1" ht="13.5"/>
    <row r="47" s="4" customFormat="1" ht="13.5"/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</sheetData>
  <sheetProtection/>
  <mergeCells count="3">
    <mergeCell ref="A2:F2"/>
    <mergeCell ref="A5:B5"/>
    <mergeCell ref="C5:F5"/>
  </mergeCells>
  <printOptions/>
  <pageMargins left="0.7479166666666667" right="0.7479166666666667" top="0.7479166666666667" bottom="0.7868055555555555" header="0.5111111111111111" footer="0.5111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107"/>
  <sheetViews>
    <sheetView showZeros="0" tabSelected="1" zoomScale="80" zoomScaleNormal="80" zoomScaleSheetLayoutView="100" zoomScalePageLayoutView="0" workbookViewId="0" topLeftCell="A4">
      <selection activeCell="A5" sqref="A5:G39"/>
    </sheetView>
  </sheetViews>
  <sheetFormatPr defaultColWidth="9.00390625" defaultRowHeight="14.25"/>
  <cols>
    <col min="1" max="1" width="5.875" style="3" customWidth="1"/>
    <col min="2" max="2" width="5.375" style="3" customWidth="1"/>
    <col min="3" max="3" width="5.50390625" style="3" customWidth="1"/>
    <col min="4" max="4" width="25.50390625" style="3" customWidth="1"/>
    <col min="5" max="7" width="12.625" style="5" customWidth="1"/>
    <col min="8" max="253" width="9.00390625" style="3" bestFit="1" customWidth="1"/>
  </cols>
  <sheetData>
    <row r="1" ht="14.25">
      <c r="A1" s="3" t="s">
        <v>112</v>
      </c>
    </row>
    <row r="2" spans="1:8" s="15" customFormat="1" ht="52.5" customHeight="1">
      <c r="A2" s="86" t="s">
        <v>221</v>
      </c>
      <c r="B2" s="87"/>
      <c r="C2" s="87"/>
      <c r="D2" s="87"/>
      <c r="E2" s="101"/>
      <c r="F2" s="101"/>
      <c r="G2" s="101"/>
      <c r="H2" s="16"/>
    </row>
    <row r="3" spans="1:7" ht="14.25">
      <c r="A3" s="41"/>
      <c r="B3" s="41"/>
      <c r="C3" s="41"/>
      <c r="D3" s="41"/>
      <c r="E3" s="42"/>
      <c r="F3" s="42"/>
      <c r="G3" s="42" t="s">
        <v>1</v>
      </c>
    </row>
    <row r="4" spans="1:7" ht="6" customHeight="1">
      <c r="A4" s="41"/>
      <c r="B4" s="41"/>
      <c r="C4" s="41"/>
      <c r="D4" s="41"/>
      <c r="E4" s="42"/>
      <c r="F4" s="42"/>
      <c r="G4" s="42"/>
    </row>
    <row r="5" spans="1:7" s="4" customFormat="1" ht="27" customHeight="1">
      <c r="A5" s="151" t="s">
        <v>4</v>
      </c>
      <c r="B5" s="152"/>
      <c r="C5" s="152"/>
      <c r="D5" s="152"/>
      <c r="E5" s="153" t="s">
        <v>54</v>
      </c>
      <c r="F5" s="154" t="s">
        <v>96</v>
      </c>
      <c r="G5" s="155" t="s">
        <v>97</v>
      </c>
    </row>
    <row r="6" spans="1:7" s="4" customFormat="1" ht="13.5">
      <c r="A6" s="156" t="s">
        <v>113</v>
      </c>
      <c r="B6" s="102"/>
      <c r="C6" s="102"/>
      <c r="D6" s="104" t="s">
        <v>50</v>
      </c>
      <c r="E6" s="105"/>
      <c r="F6" s="106"/>
      <c r="G6" s="157"/>
    </row>
    <row r="7" spans="1:7" s="4" customFormat="1" ht="13.5">
      <c r="A7" s="158" t="s">
        <v>51</v>
      </c>
      <c r="B7" s="79" t="s">
        <v>52</v>
      </c>
      <c r="C7" s="79" t="s">
        <v>53</v>
      </c>
      <c r="D7" s="104"/>
      <c r="E7" s="105"/>
      <c r="F7" s="106"/>
      <c r="G7" s="157"/>
    </row>
    <row r="8" spans="1:7" s="4" customFormat="1" ht="13.5">
      <c r="A8" s="159" t="s">
        <v>55</v>
      </c>
      <c r="B8" s="57"/>
      <c r="C8" s="57"/>
      <c r="D8" s="58" t="s">
        <v>56</v>
      </c>
      <c r="E8" s="59">
        <f>F8+G8</f>
        <v>120.58</v>
      </c>
      <c r="F8" s="59">
        <f>SUM(F9)</f>
        <v>120.58</v>
      </c>
      <c r="G8" s="160">
        <f>SUM(G9)</f>
        <v>0</v>
      </c>
    </row>
    <row r="9" spans="1:7" s="4" customFormat="1" ht="13.5">
      <c r="A9" s="159" t="s">
        <v>55</v>
      </c>
      <c r="B9" s="57" t="s">
        <v>57</v>
      </c>
      <c r="C9" s="57"/>
      <c r="D9" s="58" t="s">
        <v>58</v>
      </c>
      <c r="E9" s="59">
        <f aca="true" t="shared" si="0" ref="E9:E38">F9+G9</f>
        <v>120.58</v>
      </c>
      <c r="F9" s="59">
        <f>SUM(F10:F13)</f>
        <v>120.58</v>
      </c>
      <c r="G9" s="160">
        <f>SUM(G10:G13)</f>
        <v>0</v>
      </c>
    </row>
    <row r="10" spans="1:7" s="4" customFormat="1" ht="13.5">
      <c r="A10" s="159" t="s">
        <v>55</v>
      </c>
      <c r="B10" s="57" t="s">
        <v>57</v>
      </c>
      <c r="C10" s="57" t="s">
        <v>59</v>
      </c>
      <c r="D10" s="58" t="s">
        <v>60</v>
      </c>
      <c r="E10" s="59">
        <f t="shared" si="0"/>
        <v>0</v>
      </c>
      <c r="F10" s="59"/>
      <c r="G10" s="160"/>
    </row>
    <row r="11" spans="1:7" s="4" customFormat="1" ht="13.5">
      <c r="A11" s="159" t="s">
        <v>55</v>
      </c>
      <c r="B11" s="57" t="s">
        <v>57</v>
      </c>
      <c r="C11" s="57" t="s">
        <v>61</v>
      </c>
      <c r="D11" s="58" t="s">
        <v>62</v>
      </c>
      <c r="E11" s="59">
        <f t="shared" si="0"/>
        <v>0</v>
      </c>
      <c r="F11" s="59"/>
      <c r="G11" s="160"/>
    </row>
    <row r="12" spans="1:7" s="4" customFormat="1" ht="13.5">
      <c r="A12" s="159" t="s">
        <v>55</v>
      </c>
      <c r="B12" s="57" t="s">
        <v>57</v>
      </c>
      <c r="C12" s="57" t="s">
        <v>63</v>
      </c>
      <c r="D12" s="58" t="s">
        <v>64</v>
      </c>
      <c r="E12" s="59">
        <f t="shared" si="0"/>
        <v>120.58</v>
      </c>
      <c r="F12" s="52">
        <v>120.58</v>
      </c>
      <c r="G12" s="160"/>
    </row>
    <row r="13" spans="1:7" s="4" customFormat="1" ht="13.5">
      <c r="A13" s="159" t="s">
        <v>55</v>
      </c>
      <c r="B13" s="57" t="s">
        <v>57</v>
      </c>
      <c r="C13" s="57" t="s">
        <v>65</v>
      </c>
      <c r="D13" s="58" t="s">
        <v>66</v>
      </c>
      <c r="E13" s="59">
        <f t="shared" si="0"/>
        <v>0</v>
      </c>
      <c r="F13" s="59"/>
      <c r="G13" s="160"/>
    </row>
    <row r="14" spans="1:7" s="4" customFormat="1" ht="13.5">
      <c r="A14" s="159" t="s">
        <v>67</v>
      </c>
      <c r="B14" s="57"/>
      <c r="C14" s="57"/>
      <c r="D14" s="58" t="s">
        <v>68</v>
      </c>
      <c r="E14" s="59">
        <f t="shared" si="0"/>
        <v>0</v>
      </c>
      <c r="F14" s="59">
        <f>SUM(F15)</f>
        <v>0</v>
      </c>
      <c r="G14" s="160">
        <f>SUM(G15)</f>
        <v>0</v>
      </c>
    </row>
    <row r="15" spans="1:7" s="4" customFormat="1" ht="13.5">
      <c r="A15" s="159" t="s">
        <v>67</v>
      </c>
      <c r="B15" s="57" t="s">
        <v>65</v>
      </c>
      <c r="C15" s="57"/>
      <c r="D15" s="58" t="s">
        <v>69</v>
      </c>
      <c r="E15" s="59">
        <f t="shared" si="0"/>
        <v>0</v>
      </c>
      <c r="F15" s="59">
        <f>SUM(F16)</f>
        <v>0</v>
      </c>
      <c r="G15" s="160">
        <f>SUM(G16)</f>
        <v>0</v>
      </c>
    </row>
    <row r="16" spans="1:7" s="4" customFormat="1" ht="13.5">
      <c r="A16" s="159" t="s">
        <v>67</v>
      </c>
      <c r="B16" s="57" t="s">
        <v>65</v>
      </c>
      <c r="C16" s="57" t="s">
        <v>65</v>
      </c>
      <c r="D16" s="58" t="s">
        <v>70</v>
      </c>
      <c r="E16" s="59">
        <f t="shared" si="0"/>
        <v>0</v>
      </c>
      <c r="F16" s="59"/>
      <c r="G16" s="160"/>
    </row>
    <row r="17" spans="1:7" s="4" customFormat="1" ht="13.5">
      <c r="A17" s="159" t="s">
        <v>71</v>
      </c>
      <c r="B17" s="57"/>
      <c r="C17" s="57"/>
      <c r="D17" s="58" t="s">
        <v>72</v>
      </c>
      <c r="E17" s="59">
        <f t="shared" si="0"/>
        <v>22.240000000000002</v>
      </c>
      <c r="F17" s="59">
        <f>F18+F23</f>
        <v>22.240000000000002</v>
      </c>
      <c r="G17" s="160">
        <f>G18+G23</f>
        <v>0</v>
      </c>
    </row>
    <row r="18" spans="1:7" s="4" customFormat="1" ht="13.5">
      <c r="A18" s="159" t="s">
        <v>71</v>
      </c>
      <c r="B18" s="57" t="s">
        <v>73</v>
      </c>
      <c r="C18" s="57"/>
      <c r="D18" s="58" t="s">
        <v>74</v>
      </c>
      <c r="E18" s="59">
        <f t="shared" si="0"/>
        <v>22.240000000000002</v>
      </c>
      <c r="F18" s="59">
        <f>SUM(F19:F22)</f>
        <v>22.240000000000002</v>
      </c>
      <c r="G18" s="160">
        <f>SUM(G19:G22)</f>
        <v>0</v>
      </c>
    </row>
    <row r="19" spans="1:7" s="4" customFormat="1" ht="13.5">
      <c r="A19" s="159" t="s">
        <v>71</v>
      </c>
      <c r="B19" s="57" t="s">
        <v>73</v>
      </c>
      <c r="C19" s="57" t="s">
        <v>59</v>
      </c>
      <c r="D19" s="58" t="s">
        <v>75</v>
      </c>
      <c r="E19" s="59">
        <f t="shared" si="0"/>
        <v>0</v>
      </c>
      <c r="F19" s="59"/>
      <c r="G19" s="160"/>
    </row>
    <row r="20" spans="1:7" s="4" customFormat="1" ht="13.5">
      <c r="A20" s="159" t="s">
        <v>71</v>
      </c>
      <c r="B20" s="57" t="s">
        <v>73</v>
      </c>
      <c r="C20" s="57" t="s">
        <v>61</v>
      </c>
      <c r="D20" s="58" t="s">
        <v>76</v>
      </c>
      <c r="E20" s="59">
        <f t="shared" si="0"/>
        <v>0.75</v>
      </c>
      <c r="F20" s="45">
        <v>0.75</v>
      </c>
      <c r="G20" s="160"/>
    </row>
    <row r="21" spans="1:7" s="4" customFormat="1" ht="27">
      <c r="A21" s="159" t="s">
        <v>71</v>
      </c>
      <c r="B21" s="57" t="s">
        <v>73</v>
      </c>
      <c r="C21" s="57" t="s">
        <v>73</v>
      </c>
      <c r="D21" s="58" t="s">
        <v>210</v>
      </c>
      <c r="E21" s="59">
        <f t="shared" si="0"/>
        <v>15.35</v>
      </c>
      <c r="F21" s="45">
        <v>15.35</v>
      </c>
      <c r="G21" s="160"/>
    </row>
    <row r="22" spans="1:7" s="4" customFormat="1" ht="27">
      <c r="A22" s="159" t="s">
        <v>71</v>
      </c>
      <c r="B22" s="57" t="s">
        <v>73</v>
      </c>
      <c r="C22" s="57" t="s">
        <v>77</v>
      </c>
      <c r="D22" s="58" t="s">
        <v>211</v>
      </c>
      <c r="E22" s="59">
        <f t="shared" si="0"/>
        <v>6.14</v>
      </c>
      <c r="F22" s="45">
        <v>6.14</v>
      </c>
      <c r="G22" s="160"/>
    </row>
    <row r="23" spans="1:7" s="4" customFormat="1" ht="13.5">
      <c r="A23" s="159" t="s">
        <v>71</v>
      </c>
      <c r="B23" s="57" t="s">
        <v>114</v>
      </c>
      <c r="C23" s="57"/>
      <c r="D23" s="58" t="s">
        <v>115</v>
      </c>
      <c r="E23" s="59">
        <f t="shared" si="0"/>
        <v>0</v>
      </c>
      <c r="F23" s="59">
        <f>SUM(F24)</f>
        <v>0</v>
      </c>
      <c r="G23" s="160">
        <f>SUM(G24)</f>
        <v>0</v>
      </c>
    </row>
    <row r="24" spans="1:7" s="4" customFormat="1" ht="13.5">
      <c r="A24" s="159" t="s">
        <v>71</v>
      </c>
      <c r="B24" s="57" t="s">
        <v>114</v>
      </c>
      <c r="C24" s="57" t="s">
        <v>59</v>
      </c>
      <c r="D24" s="58" t="s">
        <v>116</v>
      </c>
      <c r="E24" s="59">
        <f t="shared" si="0"/>
        <v>0</v>
      </c>
      <c r="F24" s="59"/>
      <c r="G24" s="160"/>
    </row>
    <row r="25" spans="1:7" s="4" customFormat="1" ht="13.5">
      <c r="A25" s="159" t="s">
        <v>78</v>
      </c>
      <c r="B25" s="57"/>
      <c r="C25" s="57"/>
      <c r="D25" s="58" t="s">
        <v>79</v>
      </c>
      <c r="E25" s="59">
        <f t="shared" si="0"/>
        <v>7.32</v>
      </c>
      <c r="F25" s="59">
        <f>SUM(F26)</f>
        <v>7.32</v>
      </c>
      <c r="G25" s="160">
        <f>SUM(G26)</f>
        <v>0</v>
      </c>
    </row>
    <row r="26" spans="1:7" s="4" customFormat="1" ht="13.5">
      <c r="A26" s="159" t="s">
        <v>78</v>
      </c>
      <c r="B26" s="57" t="s">
        <v>80</v>
      </c>
      <c r="C26" s="57"/>
      <c r="D26" s="58" t="s">
        <v>212</v>
      </c>
      <c r="E26" s="59">
        <f t="shared" si="0"/>
        <v>7.32</v>
      </c>
      <c r="F26" s="59">
        <f>SUM(F27:F28)</f>
        <v>7.32</v>
      </c>
      <c r="G26" s="160">
        <f>SUM(G27:G28)</f>
        <v>0</v>
      </c>
    </row>
    <row r="27" spans="1:7" s="4" customFormat="1" ht="13.5">
      <c r="A27" s="159" t="s">
        <v>78</v>
      </c>
      <c r="B27" s="57" t="s">
        <v>80</v>
      </c>
      <c r="C27" s="57" t="s">
        <v>59</v>
      </c>
      <c r="D27" s="58" t="s">
        <v>213</v>
      </c>
      <c r="E27" s="59">
        <f t="shared" si="0"/>
        <v>0</v>
      </c>
      <c r="F27" s="59"/>
      <c r="G27" s="160"/>
    </row>
    <row r="28" spans="1:7" s="4" customFormat="1" ht="13.5">
      <c r="A28" s="159" t="s">
        <v>78</v>
      </c>
      <c r="B28" s="57" t="s">
        <v>80</v>
      </c>
      <c r="C28" s="57" t="s">
        <v>61</v>
      </c>
      <c r="D28" s="58" t="s">
        <v>214</v>
      </c>
      <c r="E28" s="59">
        <f t="shared" si="0"/>
        <v>7.32</v>
      </c>
      <c r="F28" s="59">
        <v>7.32</v>
      </c>
      <c r="G28" s="160"/>
    </row>
    <row r="29" spans="1:7" s="4" customFormat="1" ht="13.5">
      <c r="A29" s="159" t="s">
        <v>81</v>
      </c>
      <c r="B29" s="57"/>
      <c r="C29" s="57"/>
      <c r="D29" s="58" t="s">
        <v>82</v>
      </c>
      <c r="E29" s="59">
        <f t="shared" si="0"/>
        <v>0</v>
      </c>
      <c r="F29" s="59">
        <f>SUM(F30)</f>
        <v>0</v>
      </c>
      <c r="G29" s="160">
        <f>SUM(G30)</f>
        <v>0</v>
      </c>
    </row>
    <row r="30" spans="1:7" s="4" customFormat="1" ht="13.5">
      <c r="A30" s="159" t="s">
        <v>81</v>
      </c>
      <c r="B30" s="57" t="s">
        <v>65</v>
      </c>
      <c r="C30" s="57"/>
      <c r="D30" s="58" t="s">
        <v>83</v>
      </c>
      <c r="E30" s="59">
        <f t="shared" si="0"/>
        <v>0</v>
      </c>
      <c r="F30" s="59">
        <f>SUM(F31)</f>
        <v>0</v>
      </c>
      <c r="G30" s="160">
        <f>SUM(G31)</f>
        <v>0</v>
      </c>
    </row>
    <row r="31" spans="1:7" s="4" customFormat="1" ht="13.5">
      <c r="A31" s="159" t="s">
        <v>81</v>
      </c>
      <c r="B31" s="57" t="s">
        <v>65</v>
      </c>
      <c r="C31" s="57" t="s">
        <v>59</v>
      </c>
      <c r="D31" s="58" t="s">
        <v>84</v>
      </c>
      <c r="E31" s="59">
        <f t="shared" si="0"/>
        <v>0</v>
      </c>
      <c r="F31" s="59"/>
      <c r="G31" s="160"/>
    </row>
    <row r="32" spans="1:7" s="4" customFormat="1" ht="13.5">
      <c r="A32" s="159" t="s">
        <v>85</v>
      </c>
      <c r="B32" s="57"/>
      <c r="C32" s="57"/>
      <c r="D32" s="58" t="s">
        <v>86</v>
      </c>
      <c r="E32" s="59">
        <f t="shared" si="0"/>
        <v>0</v>
      </c>
      <c r="F32" s="59">
        <f>SUM(F33)</f>
        <v>0</v>
      </c>
      <c r="G32" s="160">
        <f>SUM(G33)</f>
        <v>0</v>
      </c>
    </row>
    <row r="33" spans="1:7" s="4" customFormat="1" ht="13.5">
      <c r="A33" s="159" t="s">
        <v>85</v>
      </c>
      <c r="B33" s="57" t="s">
        <v>61</v>
      </c>
      <c r="C33" s="57"/>
      <c r="D33" s="58" t="s">
        <v>87</v>
      </c>
      <c r="E33" s="59">
        <f t="shared" si="0"/>
        <v>0</v>
      </c>
      <c r="F33" s="59">
        <f>SUM(F34)</f>
        <v>0</v>
      </c>
      <c r="G33" s="160">
        <f>SUM(G34)</f>
        <v>0</v>
      </c>
    </row>
    <row r="34" spans="1:7" s="4" customFormat="1" ht="13.5">
      <c r="A34" s="159" t="s">
        <v>85</v>
      </c>
      <c r="B34" s="57" t="s">
        <v>61</v>
      </c>
      <c r="C34" s="57" t="s">
        <v>65</v>
      </c>
      <c r="D34" s="58" t="s">
        <v>88</v>
      </c>
      <c r="E34" s="59">
        <f t="shared" si="0"/>
        <v>0</v>
      </c>
      <c r="F34" s="59"/>
      <c r="G34" s="160"/>
    </row>
    <row r="35" spans="1:7" s="4" customFormat="1" ht="13.5">
      <c r="A35" s="159" t="s">
        <v>89</v>
      </c>
      <c r="B35" s="57"/>
      <c r="C35" s="57"/>
      <c r="D35" s="58" t="s">
        <v>90</v>
      </c>
      <c r="E35" s="59">
        <f t="shared" si="0"/>
        <v>5.43</v>
      </c>
      <c r="F35" s="59">
        <f>SUM(F36)</f>
        <v>5.43</v>
      </c>
      <c r="G35" s="160">
        <f>SUM(G36)</f>
        <v>0</v>
      </c>
    </row>
    <row r="36" spans="1:7" s="4" customFormat="1" ht="13.5">
      <c r="A36" s="159" t="s">
        <v>89</v>
      </c>
      <c r="B36" s="57" t="s">
        <v>61</v>
      </c>
      <c r="C36" s="57"/>
      <c r="D36" s="58" t="s">
        <v>91</v>
      </c>
      <c r="E36" s="59">
        <f t="shared" si="0"/>
        <v>5.43</v>
      </c>
      <c r="F36" s="59">
        <f>SUM(F37:F38)</f>
        <v>5.43</v>
      </c>
      <c r="G36" s="160">
        <f>SUM(G37:G38)</f>
        <v>0</v>
      </c>
    </row>
    <row r="37" spans="1:7" s="4" customFormat="1" ht="13.5">
      <c r="A37" s="159" t="s">
        <v>89</v>
      </c>
      <c r="B37" s="57" t="s">
        <v>61</v>
      </c>
      <c r="C37" s="57" t="s">
        <v>59</v>
      </c>
      <c r="D37" s="58" t="s">
        <v>92</v>
      </c>
      <c r="E37" s="59">
        <f t="shared" si="0"/>
        <v>5.43</v>
      </c>
      <c r="F37" s="59">
        <v>5.43</v>
      </c>
      <c r="G37" s="160"/>
    </row>
    <row r="38" spans="1:7" s="4" customFormat="1" ht="13.5">
      <c r="A38" s="159" t="s">
        <v>89</v>
      </c>
      <c r="B38" s="57" t="s">
        <v>61</v>
      </c>
      <c r="C38" s="57" t="s">
        <v>93</v>
      </c>
      <c r="D38" s="58" t="s">
        <v>94</v>
      </c>
      <c r="E38" s="59">
        <f t="shared" si="0"/>
        <v>0</v>
      </c>
      <c r="F38" s="59"/>
      <c r="G38" s="160"/>
    </row>
    <row r="39" spans="1:7" s="4" customFormat="1" ht="13.5">
      <c r="A39" s="161" t="s">
        <v>54</v>
      </c>
      <c r="B39" s="162"/>
      <c r="C39" s="162"/>
      <c r="D39" s="162"/>
      <c r="E39" s="163">
        <f>E8+E14+E17+E25+E29+E32+E35</f>
        <v>155.57</v>
      </c>
      <c r="F39" s="163">
        <f>F8+F14+F17+F25+F29+F32+F35</f>
        <v>155.57</v>
      </c>
      <c r="G39" s="164">
        <f>G8+G14+G17+G25+G29+G32+G35</f>
        <v>0</v>
      </c>
    </row>
    <row r="40" spans="5:7" s="4" customFormat="1" ht="13.5">
      <c r="E40" s="6"/>
      <c r="F40" s="6"/>
      <c r="G40" s="6"/>
    </row>
    <row r="41" spans="5:7" s="4" customFormat="1" ht="13.5">
      <c r="E41" s="6"/>
      <c r="F41" s="6"/>
      <c r="G41" s="6"/>
    </row>
    <row r="42" spans="5:7" s="4" customFormat="1" ht="13.5">
      <c r="E42" s="6"/>
      <c r="F42" s="6"/>
      <c r="G42" s="6"/>
    </row>
    <row r="43" spans="5:7" s="4" customFormat="1" ht="13.5">
      <c r="E43" s="6"/>
      <c r="F43" s="6"/>
      <c r="G43" s="6"/>
    </row>
    <row r="44" spans="5:7" s="4" customFormat="1" ht="13.5">
      <c r="E44" s="6"/>
      <c r="F44" s="6"/>
      <c r="G44" s="6"/>
    </row>
    <row r="45" spans="5:7" s="4" customFormat="1" ht="13.5">
      <c r="E45" s="6"/>
      <c r="F45" s="6"/>
      <c r="G45" s="6"/>
    </row>
    <row r="46" spans="5:7" s="4" customFormat="1" ht="13.5">
      <c r="E46" s="6"/>
      <c r="F46" s="6"/>
      <c r="G46" s="6"/>
    </row>
    <row r="47" spans="5:7" s="4" customFormat="1" ht="13.5">
      <c r="E47" s="6"/>
      <c r="F47" s="6"/>
      <c r="G47" s="6"/>
    </row>
    <row r="48" spans="5:7" s="4" customFormat="1" ht="13.5">
      <c r="E48" s="6"/>
      <c r="F48" s="6"/>
      <c r="G48" s="6"/>
    </row>
    <row r="49" spans="5:7" s="4" customFormat="1" ht="13.5">
      <c r="E49" s="6"/>
      <c r="F49" s="6"/>
      <c r="G49" s="6"/>
    </row>
    <row r="50" spans="5:7" s="4" customFormat="1" ht="13.5">
      <c r="E50" s="6"/>
      <c r="F50" s="6"/>
      <c r="G50" s="6"/>
    </row>
    <row r="51" spans="5:7" s="4" customFormat="1" ht="13.5">
      <c r="E51" s="6"/>
      <c r="F51" s="6"/>
      <c r="G51" s="6"/>
    </row>
    <row r="52" spans="5:7" s="4" customFormat="1" ht="13.5">
      <c r="E52" s="6"/>
      <c r="F52" s="6"/>
      <c r="G52" s="6"/>
    </row>
    <row r="53" spans="5:7" s="4" customFormat="1" ht="13.5">
      <c r="E53" s="6"/>
      <c r="F53" s="6"/>
      <c r="G53" s="6"/>
    </row>
    <row r="54" spans="5:7" s="4" customFormat="1" ht="13.5">
      <c r="E54" s="6"/>
      <c r="F54" s="6"/>
      <c r="G54" s="6"/>
    </row>
    <row r="55" spans="5:7" s="4" customFormat="1" ht="13.5">
      <c r="E55" s="6"/>
      <c r="F55" s="6"/>
      <c r="G55" s="6"/>
    </row>
    <row r="56" spans="5:7" s="4" customFormat="1" ht="13.5">
      <c r="E56" s="6"/>
      <c r="F56" s="6"/>
      <c r="G56" s="6"/>
    </row>
    <row r="57" spans="5:7" s="4" customFormat="1" ht="13.5">
      <c r="E57" s="6"/>
      <c r="F57" s="6"/>
      <c r="G57" s="6"/>
    </row>
    <row r="58" spans="5:7" s="4" customFormat="1" ht="13.5">
      <c r="E58" s="6"/>
      <c r="F58" s="6"/>
      <c r="G58" s="6"/>
    </row>
    <row r="59" spans="5:7" s="4" customFormat="1" ht="13.5">
      <c r="E59" s="6"/>
      <c r="F59" s="6"/>
      <c r="G59" s="6"/>
    </row>
    <row r="60" spans="5:7" s="4" customFormat="1" ht="13.5">
      <c r="E60" s="6"/>
      <c r="F60" s="6"/>
      <c r="G60" s="6"/>
    </row>
    <row r="61" spans="5:7" s="4" customFormat="1" ht="13.5">
      <c r="E61" s="6"/>
      <c r="F61" s="6"/>
      <c r="G61" s="6"/>
    </row>
    <row r="62" spans="5:7" s="4" customFormat="1" ht="13.5">
      <c r="E62" s="6"/>
      <c r="F62" s="6"/>
      <c r="G62" s="6"/>
    </row>
    <row r="63" spans="5:7" s="4" customFormat="1" ht="13.5">
      <c r="E63" s="6"/>
      <c r="F63" s="6"/>
      <c r="G63" s="6"/>
    </row>
    <row r="64" spans="5:7" s="4" customFormat="1" ht="13.5">
      <c r="E64" s="6"/>
      <c r="F64" s="6"/>
      <c r="G64" s="6"/>
    </row>
    <row r="65" spans="5:7" s="4" customFormat="1" ht="13.5">
      <c r="E65" s="6"/>
      <c r="F65" s="6"/>
      <c r="G65" s="6"/>
    </row>
    <row r="66" spans="5:7" s="4" customFormat="1" ht="13.5">
      <c r="E66" s="6"/>
      <c r="F66" s="6"/>
      <c r="G66" s="6"/>
    </row>
    <row r="67" spans="5:7" s="4" customFormat="1" ht="13.5">
      <c r="E67" s="6"/>
      <c r="F67" s="6"/>
      <c r="G67" s="6"/>
    </row>
    <row r="68" spans="5:7" s="4" customFormat="1" ht="13.5">
      <c r="E68" s="6"/>
      <c r="F68" s="6"/>
      <c r="G68" s="6"/>
    </row>
    <row r="69" spans="5:7" s="4" customFormat="1" ht="13.5">
      <c r="E69" s="6"/>
      <c r="F69" s="6"/>
      <c r="G69" s="6"/>
    </row>
    <row r="70" spans="5:7" s="4" customFormat="1" ht="13.5">
      <c r="E70" s="6"/>
      <c r="F70" s="6"/>
      <c r="G70" s="6"/>
    </row>
    <row r="71" spans="5:7" s="4" customFormat="1" ht="13.5">
      <c r="E71" s="6"/>
      <c r="F71" s="6"/>
      <c r="G71" s="6"/>
    </row>
    <row r="72" spans="5:7" s="4" customFormat="1" ht="13.5">
      <c r="E72" s="6"/>
      <c r="F72" s="6"/>
      <c r="G72" s="6"/>
    </row>
    <row r="73" spans="5:7" s="4" customFormat="1" ht="13.5">
      <c r="E73" s="6"/>
      <c r="F73" s="6"/>
      <c r="G73" s="6"/>
    </row>
    <row r="74" spans="5:7" s="4" customFormat="1" ht="13.5">
      <c r="E74" s="6"/>
      <c r="F74" s="6"/>
      <c r="G74" s="6"/>
    </row>
    <row r="75" spans="5:7" s="4" customFormat="1" ht="13.5">
      <c r="E75" s="6"/>
      <c r="F75" s="6"/>
      <c r="G75" s="6"/>
    </row>
    <row r="76" spans="5:7" s="4" customFormat="1" ht="13.5">
      <c r="E76" s="6"/>
      <c r="F76" s="6"/>
      <c r="G76" s="6"/>
    </row>
    <row r="77" spans="5:7" s="4" customFormat="1" ht="13.5">
      <c r="E77" s="6"/>
      <c r="F77" s="6"/>
      <c r="G77" s="6"/>
    </row>
    <row r="78" spans="5:7" s="4" customFormat="1" ht="13.5">
      <c r="E78" s="6"/>
      <c r="F78" s="6"/>
      <c r="G78" s="6"/>
    </row>
    <row r="79" spans="5:7" s="4" customFormat="1" ht="13.5">
      <c r="E79" s="6"/>
      <c r="F79" s="6"/>
      <c r="G79" s="6"/>
    </row>
    <row r="80" spans="5:7" s="4" customFormat="1" ht="13.5">
      <c r="E80" s="6"/>
      <c r="F80" s="6"/>
      <c r="G80" s="6"/>
    </row>
    <row r="81" spans="5:7" s="4" customFormat="1" ht="13.5">
      <c r="E81" s="6"/>
      <c r="F81" s="6"/>
      <c r="G81" s="6"/>
    </row>
    <row r="82" spans="5:7" s="4" customFormat="1" ht="13.5">
      <c r="E82" s="6"/>
      <c r="F82" s="6"/>
      <c r="G82" s="6"/>
    </row>
    <row r="83" spans="5:7" s="4" customFormat="1" ht="13.5">
      <c r="E83" s="6"/>
      <c r="F83" s="6"/>
      <c r="G83" s="6"/>
    </row>
    <row r="84" spans="5:7" s="4" customFormat="1" ht="13.5">
      <c r="E84" s="6"/>
      <c r="F84" s="6"/>
      <c r="G84" s="6"/>
    </row>
    <row r="85" spans="5:7" s="4" customFormat="1" ht="13.5">
      <c r="E85" s="6"/>
      <c r="F85" s="6"/>
      <c r="G85" s="6"/>
    </row>
    <row r="86" spans="5:7" s="4" customFormat="1" ht="13.5">
      <c r="E86" s="6"/>
      <c r="F86" s="6"/>
      <c r="G86" s="6"/>
    </row>
    <row r="87" spans="5:7" s="4" customFormat="1" ht="13.5">
      <c r="E87" s="6"/>
      <c r="F87" s="6"/>
      <c r="G87" s="6"/>
    </row>
    <row r="88" spans="5:7" s="4" customFormat="1" ht="13.5">
      <c r="E88" s="6"/>
      <c r="F88" s="6"/>
      <c r="G88" s="6"/>
    </row>
    <row r="89" spans="5:7" s="4" customFormat="1" ht="13.5">
      <c r="E89" s="6"/>
      <c r="F89" s="6"/>
      <c r="G89" s="6"/>
    </row>
    <row r="90" spans="5:7" s="4" customFormat="1" ht="13.5">
      <c r="E90" s="6"/>
      <c r="F90" s="6"/>
      <c r="G90" s="6"/>
    </row>
    <row r="91" spans="5:7" s="4" customFormat="1" ht="13.5">
      <c r="E91" s="6"/>
      <c r="F91" s="6"/>
      <c r="G91" s="6"/>
    </row>
    <row r="92" spans="5:7" s="4" customFormat="1" ht="13.5">
      <c r="E92" s="6"/>
      <c r="F92" s="6"/>
      <c r="G92" s="6"/>
    </row>
    <row r="93" spans="5:7" s="4" customFormat="1" ht="13.5">
      <c r="E93" s="6"/>
      <c r="F93" s="6"/>
      <c r="G93" s="6"/>
    </row>
    <row r="94" spans="5:7" s="4" customFormat="1" ht="13.5">
      <c r="E94" s="6"/>
      <c r="F94" s="6"/>
      <c r="G94" s="6"/>
    </row>
    <row r="95" spans="5:7" s="4" customFormat="1" ht="13.5">
      <c r="E95" s="6"/>
      <c r="F95" s="6"/>
      <c r="G95" s="6"/>
    </row>
    <row r="96" spans="5:7" s="4" customFormat="1" ht="13.5">
      <c r="E96" s="6"/>
      <c r="F96" s="6"/>
      <c r="G96" s="6"/>
    </row>
    <row r="97" spans="5:7" s="4" customFormat="1" ht="13.5">
      <c r="E97" s="6"/>
      <c r="F97" s="6"/>
      <c r="G97" s="6"/>
    </row>
    <row r="98" spans="5:7" s="4" customFormat="1" ht="13.5">
      <c r="E98" s="6"/>
      <c r="F98" s="6"/>
      <c r="G98" s="6"/>
    </row>
    <row r="99" spans="5:7" s="4" customFormat="1" ht="13.5">
      <c r="E99" s="6"/>
      <c r="F99" s="6"/>
      <c r="G99" s="6"/>
    </row>
    <row r="100" spans="5:7" s="4" customFormat="1" ht="13.5">
      <c r="E100" s="6"/>
      <c r="F100" s="6"/>
      <c r="G100" s="6"/>
    </row>
    <row r="101" spans="5:7" s="4" customFormat="1" ht="13.5">
      <c r="E101" s="6"/>
      <c r="F101" s="6"/>
      <c r="G101" s="6"/>
    </row>
    <row r="102" spans="5:7" s="4" customFormat="1" ht="13.5">
      <c r="E102" s="6"/>
      <c r="F102" s="6"/>
      <c r="G102" s="6"/>
    </row>
    <row r="103" spans="5:7" s="4" customFormat="1" ht="13.5">
      <c r="E103" s="6"/>
      <c r="F103" s="6"/>
      <c r="G103" s="6"/>
    </row>
    <row r="104" spans="5:7" s="4" customFormat="1" ht="13.5">
      <c r="E104" s="6"/>
      <c r="F104" s="6"/>
      <c r="G104" s="6"/>
    </row>
    <row r="105" spans="5:7" s="4" customFormat="1" ht="13.5">
      <c r="E105" s="6"/>
      <c r="F105" s="6"/>
      <c r="G105" s="6"/>
    </row>
    <row r="106" spans="5:7" s="4" customFormat="1" ht="13.5">
      <c r="E106" s="6"/>
      <c r="F106" s="6"/>
      <c r="G106" s="6"/>
    </row>
    <row r="107" spans="5:7" s="4" customFormat="1" ht="13.5">
      <c r="E107" s="6"/>
      <c r="F107" s="6"/>
      <c r="G107" s="6"/>
    </row>
  </sheetData>
  <sheetProtection/>
  <mergeCells count="8">
    <mergeCell ref="A2:G2"/>
    <mergeCell ref="A5:D5"/>
    <mergeCell ref="A6:C6"/>
    <mergeCell ref="A39:D39"/>
    <mergeCell ref="D6:D7"/>
    <mergeCell ref="E5:E7"/>
    <mergeCell ref="F5:F7"/>
    <mergeCell ref="G5:G7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66"/>
  <sheetViews>
    <sheetView showZeros="0" zoomScale="80" zoomScaleNormal="80" zoomScaleSheetLayoutView="100" zoomScalePageLayoutView="0" workbookViewId="0" topLeftCell="A46">
      <selection activeCell="E56" sqref="E56"/>
    </sheetView>
  </sheetViews>
  <sheetFormatPr defaultColWidth="9.00390625" defaultRowHeight="14.25"/>
  <cols>
    <col min="1" max="1" width="8.25390625" style="3" customWidth="1"/>
    <col min="2" max="2" width="7.50390625" style="3" customWidth="1"/>
    <col min="3" max="3" width="29.875" style="3" customWidth="1"/>
    <col min="4" max="6" width="11.75390625" style="3" customWidth="1"/>
    <col min="7" max="130" width="9.00390625" style="3" bestFit="1" customWidth="1"/>
  </cols>
  <sheetData>
    <row r="1" s="3" customFormat="1" ht="12">
      <c r="A1" s="3" t="s">
        <v>117</v>
      </c>
    </row>
    <row r="2" spans="1:7" s="15" customFormat="1" ht="52.5" customHeight="1">
      <c r="A2" s="86" t="s">
        <v>222</v>
      </c>
      <c r="B2" s="87"/>
      <c r="C2" s="87"/>
      <c r="D2" s="87"/>
      <c r="E2" s="87"/>
      <c r="F2" s="87"/>
      <c r="G2" s="16"/>
    </row>
    <row r="3" spans="1:6" s="3" customFormat="1" ht="12">
      <c r="A3" s="41"/>
      <c r="B3" s="41"/>
      <c r="C3" s="41"/>
      <c r="D3" s="41"/>
      <c r="E3" s="41"/>
      <c r="F3" s="42" t="s">
        <v>1</v>
      </c>
    </row>
    <row r="4" spans="1:6" s="3" customFormat="1" ht="2.25" customHeight="1">
      <c r="A4" s="41"/>
      <c r="B4" s="41"/>
      <c r="C4" s="41"/>
      <c r="D4" s="41"/>
      <c r="E4" s="41"/>
      <c r="F4" s="42"/>
    </row>
    <row r="5" spans="1:6" s="4" customFormat="1" ht="26.25" customHeight="1">
      <c r="A5" s="108" t="s">
        <v>4</v>
      </c>
      <c r="B5" s="83"/>
      <c r="C5" s="83"/>
      <c r="D5" s="105" t="s">
        <v>54</v>
      </c>
      <c r="E5" s="106" t="s">
        <v>118</v>
      </c>
      <c r="F5" s="107" t="s">
        <v>119</v>
      </c>
    </row>
    <row r="6" spans="1:6" s="4" customFormat="1" ht="13.5">
      <c r="A6" s="109" t="s">
        <v>120</v>
      </c>
      <c r="B6" s="102"/>
      <c r="C6" s="111" t="s">
        <v>50</v>
      </c>
      <c r="D6" s="105"/>
      <c r="E6" s="106"/>
      <c r="F6" s="107"/>
    </row>
    <row r="7" spans="1:6" s="4" customFormat="1" ht="13.5">
      <c r="A7" s="60" t="s">
        <v>51</v>
      </c>
      <c r="B7" s="61" t="s">
        <v>52</v>
      </c>
      <c r="C7" s="111"/>
      <c r="D7" s="105"/>
      <c r="E7" s="106"/>
      <c r="F7" s="107"/>
    </row>
    <row r="8" spans="1:6" s="4" customFormat="1" ht="19.5" customHeight="1">
      <c r="A8" s="62" t="s">
        <v>121</v>
      </c>
      <c r="B8" s="63"/>
      <c r="C8" s="64" t="s">
        <v>122</v>
      </c>
      <c r="D8" s="65">
        <f aca="true" t="shared" si="0" ref="D8:D39">E8+F8</f>
        <v>138.79999999999998</v>
      </c>
      <c r="E8" s="66">
        <f>SUM(E9:E17)</f>
        <v>138.79999999999998</v>
      </c>
      <c r="F8" s="67"/>
    </row>
    <row r="9" spans="1:6" s="4" customFormat="1" ht="19.5" customHeight="1">
      <c r="A9" s="62" t="s">
        <v>121</v>
      </c>
      <c r="B9" s="63" t="s">
        <v>59</v>
      </c>
      <c r="C9" s="64" t="s">
        <v>124</v>
      </c>
      <c r="D9" s="65">
        <f t="shared" si="0"/>
        <v>22.79</v>
      </c>
      <c r="E9" s="66">
        <v>22.79</v>
      </c>
      <c r="F9" s="67"/>
    </row>
    <row r="10" spans="1:6" s="4" customFormat="1" ht="19.5" customHeight="1">
      <c r="A10" s="62" t="s">
        <v>121</v>
      </c>
      <c r="B10" s="63" t="s">
        <v>61</v>
      </c>
      <c r="C10" s="64" t="s">
        <v>125</v>
      </c>
      <c r="D10" s="65">
        <f t="shared" si="0"/>
        <v>3.56</v>
      </c>
      <c r="E10" s="66">
        <v>3.56</v>
      </c>
      <c r="F10" s="67"/>
    </row>
    <row r="11" spans="1:6" s="4" customFormat="1" ht="19.5" customHeight="1">
      <c r="A11" s="62" t="s">
        <v>121</v>
      </c>
      <c r="B11" s="63" t="s">
        <v>93</v>
      </c>
      <c r="C11" s="64" t="s">
        <v>126</v>
      </c>
      <c r="D11" s="65">
        <f t="shared" si="0"/>
        <v>0</v>
      </c>
      <c r="E11" s="66"/>
      <c r="F11" s="67"/>
    </row>
    <row r="12" spans="1:6" s="4" customFormat="1" ht="19.5" customHeight="1">
      <c r="A12" s="62" t="s">
        <v>121</v>
      </c>
      <c r="B12" s="63" t="s">
        <v>127</v>
      </c>
      <c r="C12" s="64" t="s">
        <v>128</v>
      </c>
      <c r="D12" s="65">
        <f t="shared" si="0"/>
        <v>8.74</v>
      </c>
      <c r="E12" s="66">
        <v>8.74</v>
      </c>
      <c r="F12" s="67"/>
    </row>
    <row r="13" spans="1:6" s="4" customFormat="1" ht="19.5" customHeight="1">
      <c r="A13" s="62" t="s">
        <v>121</v>
      </c>
      <c r="B13" s="63" t="s">
        <v>77</v>
      </c>
      <c r="C13" s="64" t="s">
        <v>129</v>
      </c>
      <c r="D13" s="65">
        <f t="shared" si="0"/>
        <v>6.19</v>
      </c>
      <c r="E13" s="66">
        <v>6.19</v>
      </c>
      <c r="F13" s="67"/>
    </row>
    <row r="14" spans="1:6" s="4" customFormat="1" ht="19.5" customHeight="1">
      <c r="A14" s="62" t="s">
        <v>121</v>
      </c>
      <c r="B14" s="63" t="s">
        <v>130</v>
      </c>
      <c r="C14" s="64" t="s">
        <v>131</v>
      </c>
      <c r="D14" s="65">
        <f t="shared" si="0"/>
        <v>71.65</v>
      </c>
      <c r="E14" s="66">
        <v>71.65</v>
      </c>
      <c r="F14" s="67"/>
    </row>
    <row r="15" spans="1:6" s="4" customFormat="1" ht="19.5" customHeight="1">
      <c r="A15" s="62" t="s">
        <v>121</v>
      </c>
      <c r="B15" s="63" t="s">
        <v>132</v>
      </c>
      <c r="C15" s="64" t="s">
        <v>133</v>
      </c>
      <c r="D15" s="65">
        <f t="shared" si="0"/>
        <v>15.35</v>
      </c>
      <c r="E15" s="66">
        <v>15.35</v>
      </c>
      <c r="F15" s="67"/>
    </row>
    <row r="16" spans="1:6" s="4" customFormat="1" ht="19.5" customHeight="1">
      <c r="A16" s="62" t="s">
        <v>121</v>
      </c>
      <c r="B16" s="63" t="s">
        <v>134</v>
      </c>
      <c r="C16" s="64" t="s">
        <v>135</v>
      </c>
      <c r="D16" s="65">
        <f t="shared" si="0"/>
        <v>6.14</v>
      </c>
      <c r="E16" s="66">
        <v>6.14</v>
      </c>
      <c r="F16" s="67"/>
    </row>
    <row r="17" spans="1:6" s="4" customFormat="1" ht="19.5" customHeight="1">
      <c r="A17" s="62" t="s">
        <v>121</v>
      </c>
      <c r="B17" s="63" t="s">
        <v>65</v>
      </c>
      <c r="C17" s="64" t="s">
        <v>136</v>
      </c>
      <c r="D17" s="65">
        <f t="shared" si="0"/>
        <v>4.38</v>
      </c>
      <c r="E17" s="66">
        <v>4.38</v>
      </c>
      <c r="F17" s="67"/>
    </row>
    <row r="18" spans="1:6" s="4" customFormat="1" ht="19.5" customHeight="1">
      <c r="A18" s="62" t="s">
        <v>137</v>
      </c>
      <c r="B18" s="63"/>
      <c r="C18" s="64" t="s">
        <v>138</v>
      </c>
      <c r="D18" s="65">
        <f t="shared" si="0"/>
        <v>11.34</v>
      </c>
      <c r="E18" s="66"/>
      <c r="F18" s="67">
        <f>SUM(F19:F45)</f>
        <v>11.34</v>
      </c>
    </row>
    <row r="19" spans="1:6" s="4" customFormat="1" ht="19.5" customHeight="1">
      <c r="A19" s="62" t="s">
        <v>137</v>
      </c>
      <c r="B19" s="63" t="s">
        <v>59</v>
      </c>
      <c r="C19" s="64" t="s">
        <v>139</v>
      </c>
      <c r="D19" s="65">
        <f t="shared" si="0"/>
        <v>0.23</v>
      </c>
      <c r="E19" s="66"/>
      <c r="F19" s="67">
        <v>0.23</v>
      </c>
    </row>
    <row r="20" spans="1:6" s="4" customFormat="1" ht="19.5" customHeight="1">
      <c r="A20" s="62" t="s">
        <v>137</v>
      </c>
      <c r="B20" s="63" t="s">
        <v>61</v>
      </c>
      <c r="C20" s="64" t="s">
        <v>140</v>
      </c>
      <c r="D20" s="65">
        <f t="shared" si="0"/>
        <v>0</v>
      </c>
      <c r="E20" s="66"/>
      <c r="F20" s="67"/>
    </row>
    <row r="21" spans="1:6" s="4" customFormat="1" ht="19.5" customHeight="1">
      <c r="A21" s="62" t="s">
        <v>137</v>
      </c>
      <c r="B21" s="63" t="s">
        <v>93</v>
      </c>
      <c r="C21" s="64" t="s">
        <v>141</v>
      </c>
      <c r="D21" s="65">
        <f t="shared" si="0"/>
        <v>0</v>
      </c>
      <c r="E21" s="66"/>
      <c r="F21" s="67"/>
    </row>
    <row r="22" spans="1:6" s="4" customFormat="1" ht="19.5" customHeight="1">
      <c r="A22" s="62" t="s">
        <v>137</v>
      </c>
      <c r="B22" s="63" t="s">
        <v>127</v>
      </c>
      <c r="C22" s="64" t="s">
        <v>142</v>
      </c>
      <c r="D22" s="65">
        <f t="shared" si="0"/>
        <v>0.09</v>
      </c>
      <c r="E22" s="66"/>
      <c r="F22" s="67">
        <v>0.09</v>
      </c>
    </row>
    <row r="23" spans="1:6" s="4" customFormat="1" ht="19.5" customHeight="1">
      <c r="A23" s="62" t="s">
        <v>137</v>
      </c>
      <c r="B23" s="63" t="s">
        <v>73</v>
      </c>
      <c r="C23" s="64" t="s">
        <v>143</v>
      </c>
      <c r="D23" s="65">
        <f t="shared" si="0"/>
        <v>0</v>
      </c>
      <c r="E23" s="66"/>
      <c r="F23" s="67"/>
    </row>
    <row r="24" spans="1:6" s="4" customFormat="1" ht="19.5" customHeight="1">
      <c r="A24" s="62" t="s">
        <v>137</v>
      </c>
      <c r="B24" s="63" t="s">
        <v>77</v>
      </c>
      <c r="C24" s="64" t="s">
        <v>144</v>
      </c>
      <c r="D24" s="65">
        <f t="shared" si="0"/>
        <v>0</v>
      </c>
      <c r="E24" s="66"/>
      <c r="F24" s="67"/>
    </row>
    <row r="25" spans="1:6" s="4" customFormat="1" ht="19.5" customHeight="1">
      <c r="A25" s="62" t="s">
        <v>137</v>
      </c>
      <c r="B25" s="63" t="s">
        <v>130</v>
      </c>
      <c r="C25" s="64" t="s">
        <v>145</v>
      </c>
      <c r="D25" s="65">
        <f t="shared" si="0"/>
        <v>0</v>
      </c>
      <c r="E25" s="66"/>
      <c r="F25" s="67"/>
    </row>
    <row r="26" spans="1:6" s="4" customFormat="1" ht="19.5" customHeight="1">
      <c r="A26" s="62" t="s">
        <v>137</v>
      </c>
      <c r="B26" s="63" t="s">
        <v>132</v>
      </c>
      <c r="C26" s="64" t="s">
        <v>146</v>
      </c>
      <c r="D26" s="65">
        <f t="shared" si="0"/>
        <v>0</v>
      </c>
      <c r="E26" s="66"/>
      <c r="F26" s="67"/>
    </row>
    <row r="27" spans="1:6" s="4" customFormat="1" ht="19.5" customHeight="1">
      <c r="A27" s="62" t="s">
        <v>137</v>
      </c>
      <c r="B27" s="63" t="s">
        <v>134</v>
      </c>
      <c r="C27" s="64" t="s">
        <v>147</v>
      </c>
      <c r="D27" s="65">
        <f t="shared" si="0"/>
        <v>0</v>
      </c>
      <c r="E27" s="66"/>
      <c r="F27" s="67"/>
    </row>
    <row r="28" spans="1:6" s="4" customFormat="1" ht="19.5" customHeight="1">
      <c r="A28" s="62" t="s">
        <v>137</v>
      </c>
      <c r="B28" s="63" t="s">
        <v>80</v>
      </c>
      <c r="C28" s="64" t="s">
        <v>148</v>
      </c>
      <c r="D28" s="65">
        <f t="shared" si="0"/>
        <v>0</v>
      </c>
      <c r="E28" s="66"/>
      <c r="F28" s="67"/>
    </row>
    <row r="29" spans="1:6" s="4" customFormat="1" ht="19.5" customHeight="1">
      <c r="A29" s="62" t="s">
        <v>137</v>
      </c>
      <c r="B29" s="63" t="s">
        <v>149</v>
      </c>
      <c r="C29" s="64" t="s">
        <v>150</v>
      </c>
      <c r="D29" s="65">
        <f t="shared" si="0"/>
        <v>0</v>
      </c>
      <c r="E29" s="66"/>
      <c r="F29" s="67"/>
    </row>
    <row r="30" spans="1:6" s="4" customFormat="1" ht="19.5" customHeight="1">
      <c r="A30" s="62" t="s">
        <v>137</v>
      </c>
      <c r="B30" s="63" t="s">
        <v>57</v>
      </c>
      <c r="C30" s="64" t="s">
        <v>151</v>
      </c>
      <c r="D30" s="65">
        <f t="shared" si="0"/>
        <v>0</v>
      </c>
      <c r="E30" s="66"/>
      <c r="F30" s="67"/>
    </row>
    <row r="31" spans="1:6" s="4" customFormat="1" ht="19.5" customHeight="1">
      <c r="A31" s="62" t="s">
        <v>137</v>
      </c>
      <c r="B31" s="63" t="s">
        <v>152</v>
      </c>
      <c r="C31" s="64" t="s">
        <v>153</v>
      </c>
      <c r="D31" s="65">
        <f t="shared" si="0"/>
        <v>0</v>
      </c>
      <c r="E31" s="66"/>
      <c r="F31" s="67"/>
    </row>
    <row r="32" spans="1:6" s="4" customFormat="1" ht="19.5" customHeight="1">
      <c r="A32" s="62" t="s">
        <v>137</v>
      </c>
      <c r="B32" s="63" t="s">
        <v>154</v>
      </c>
      <c r="C32" s="64" t="s">
        <v>155</v>
      </c>
      <c r="D32" s="65">
        <f t="shared" si="0"/>
        <v>0</v>
      </c>
      <c r="E32" s="66"/>
      <c r="F32" s="67"/>
    </row>
    <row r="33" spans="1:6" s="4" customFormat="1" ht="19.5" customHeight="1">
      <c r="A33" s="62" t="s">
        <v>137</v>
      </c>
      <c r="B33" s="63" t="s">
        <v>156</v>
      </c>
      <c r="C33" s="64" t="s">
        <v>157</v>
      </c>
      <c r="D33" s="65">
        <f t="shared" si="0"/>
        <v>0.02</v>
      </c>
      <c r="E33" s="66"/>
      <c r="F33" s="67">
        <v>0.02</v>
      </c>
    </row>
    <row r="34" spans="1:6" s="4" customFormat="1" ht="19.5" customHeight="1">
      <c r="A34" s="62" t="s">
        <v>137</v>
      </c>
      <c r="B34" s="63" t="s">
        <v>158</v>
      </c>
      <c r="C34" s="64" t="s">
        <v>159</v>
      </c>
      <c r="D34" s="65">
        <f t="shared" si="0"/>
        <v>0</v>
      </c>
      <c r="E34" s="66"/>
      <c r="F34" s="67"/>
    </row>
    <row r="35" spans="1:6" s="4" customFormat="1" ht="19.5" customHeight="1">
      <c r="A35" s="62" t="s">
        <v>137</v>
      </c>
      <c r="B35" s="63" t="s">
        <v>161</v>
      </c>
      <c r="C35" s="64" t="s">
        <v>162</v>
      </c>
      <c r="D35" s="65">
        <f t="shared" si="0"/>
        <v>0</v>
      </c>
      <c r="E35" s="66"/>
      <c r="F35" s="67"/>
    </row>
    <row r="36" spans="1:6" s="4" customFormat="1" ht="19.5" customHeight="1">
      <c r="A36" s="62" t="s">
        <v>137</v>
      </c>
      <c r="B36" s="63" t="s">
        <v>163</v>
      </c>
      <c r="C36" s="64" t="s">
        <v>164</v>
      </c>
      <c r="D36" s="65">
        <f t="shared" si="0"/>
        <v>0</v>
      </c>
      <c r="E36" s="66"/>
      <c r="F36" s="67"/>
    </row>
    <row r="37" spans="1:6" s="4" customFormat="1" ht="19.5" customHeight="1">
      <c r="A37" s="62" t="s">
        <v>137</v>
      </c>
      <c r="B37" s="63" t="s">
        <v>114</v>
      </c>
      <c r="C37" s="64" t="s">
        <v>165</v>
      </c>
      <c r="D37" s="65">
        <f t="shared" si="0"/>
        <v>0</v>
      </c>
      <c r="E37" s="66"/>
      <c r="F37" s="67"/>
    </row>
    <row r="38" spans="1:6" s="4" customFormat="1" ht="19.5" customHeight="1">
      <c r="A38" s="62" t="s">
        <v>137</v>
      </c>
      <c r="B38" s="63" t="s">
        <v>166</v>
      </c>
      <c r="C38" s="64" t="s">
        <v>167</v>
      </c>
      <c r="D38" s="65">
        <f t="shared" si="0"/>
        <v>0</v>
      </c>
      <c r="E38" s="66"/>
      <c r="F38" s="67"/>
    </row>
    <row r="39" spans="1:6" s="4" customFormat="1" ht="19.5" customHeight="1">
      <c r="A39" s="62" t="s">
        <v>137</v>
      </c>
      <c r="B39" s="63" t="s">
        <v>168</v>
      </c>
      <c r="C39" s="64" t="s">
        <v>169</v>
      </c>
      <c r="D39" s="65">
        <f t="shared" si="0"/>
        <v>0</v>
      </c>
      <c r="E39" s="66"/>
      <c r="F39" s="67"/>
    </row>
    <row r="40" spans="1:6" s="4" customFormat="1" ht="19.5" customHeight="1">
      <c r="A40" s="62" t="s">
        <v>137</v>
      </c>
      <c r="B40" s="63" t="s">
        <v>170</v>
      </c>
      <c r="C40" s="64" t="s">
        <v>171</v>
      </c>
      <c r="D40" s="65">
        <f aca="true" t="shared" si="1" ref="D40:D65">E40+F40</f>
        <v>1.84</v>
      </c>
      <c r="E40" s="66"/>
      <c r="F40" s="67">
        <v>1.84</v>
      </c>
    </row>
    <row r="41" spans="1:6" s="4" customFormat="1" ht="19.5" customHeight="1">
      <c r="A41" s="62" t="s">
        <v>137</v>
      </c>
      <c r="B41" s="63" t="s">
        <v>172</v>
      </c>
      <c r="C41" s="64" t="s">
        <v>173</v>
      </c>
      <c r="D41" s="65">
        <f t="shared" si="1"/>
        <v>2.52</v>
      </c>
      <c r="E41" s="66"/>
      <c r="F41" s="67">
        <v>2.52</v>
      </c>
    </row>
    <row r="42" spans="1:6" s="4" customFormat="1" ht="19.5" customHeight="1">
      <c r="A42" s="62" t="s">
        <v>137</v>
      </c>
      <c r="B42" s="63" t="s">
        <v>174</v>
      </c>
      <c r="C42" s="64" t="s">
        <v>175</v>
      </c>
      <c r="D42" s="65">
        <f t="shared" si="1"/>
        <v>0</v>
      </c>
      <c r="E42" s="66"/>
      <c r="F42" s="67"/>
    </row>
    <row r="43" spans="1:6" s="4" customFormat="1" ht="19.5" customHeight="1">
      <c r="A43" s="62" t="s">
        <v>137</v>
      </c>
      <c r="B43" s="63" t="s">
        <v>176</v>
      </c>
      <c r="C43" s="64" t="s">
        <v>177</v>
      </c>
      <c r="D43" s="65">
        <f t="shared" si="1"/>
        <v>5.03</v>
      </c>
      <c r="E43" s="66"/>
      <c r="F43" s="67">
        <v>5.03</v>
      </c>
    </row>
    <row r="44" spans="1:6" s="4" customFormat="1" ht="19.5" customHeight="1">
      <c r="A44" s="62" t="s">
        <v>137</v>
      </c>
      <c r="B44" s="63" t="s">
        <v>178</v>
      </c>
      <c r="C44" s="64" t="s">
        <v>179</v>
      </c>
      <c r="D44" s="65">
        <f t="shared" si="1"/>
        <v>0</v>
      </c>
      <c r="E44" s="66"/>
      <c r="F44" s="67"/>
    </row>
    <row r="45" spans="1:6" s="4" customFormat="1" ht="19.5" customHeight="1">
      <c r="A45" s="62" t="s">
        <v>137</v>
      </c>
      <c r="B45" s="63" t="s">
        <v>65</v>
      </c>
      <c r="C45" s="64" t="s">
        <v>180</v>
      </c>
      <c r="D45" s="65">
        <f t="shared" si="1"/>
        <v>1.61</v>
      </c>
      <c r="E45" s="66"/>
      <c r="F45" s="67">
        <v>1.61</v>
      </c>
    </row>
    <row r="46" spans="1:6" s="4" customFormat="1" ht="19.5" customHeight="1">
      <c r="A46" s="68" t="s">
        <v>181</v>
      </c>
      <c r="B46" s="69"/>
      <c r="C46" s="70" t="s">
        <v>182</v>
      </c>
      <c r="D46" s="65">
        <f t="shared" si="1"/>
        <v>5.43</v>
      </c>
      <c r="E46" s="71">
        <f>SUM(E47:E58)</f>
        <v>5.43</v>
      </c>
      <c r="F46" s="72"/>
    </row>
    <row r="47" spans="1:6" s="4" customFormat="1" ht="19.5" customHeight="1">
      <c r="A47" s="73" t="s">
        <v>181</v>
      </c>
      <c r="B47" s="74" t="s">
        <v>59</v>
      </c>
      <c r="C47" s="75" t="s">
        <v>183</v>
      </c>
      <c r="D47" s="65">
        <f t="shared" si="1"/>
        <v>0</v>
      </c>
      <c r="E47" s="71"/>
      <c r="F47" s="76"/>
    </row>
    <row r="48" spans="1:6" s="4" customFormat="1" ht="19.5" customHeight="1">
      <c r="A48" s="73" t="s">
        <v>181</v>
      </c>
      <c r="B48" s="74" t="s">
        <v>61</v>
      </c>
      <c r="C48" s="75" t="s">
        <v>184</v>
      </c>
      <c r="D48" s="65">
        <f t="shared" si="1"/>
        <v>0</v>
      </c>
      <c r="E48" s="71"/>
      <c r="F48" s="76"/>
    </row>
    <row r="49" spans="1:6" s="4" customFormat="1" ht="19.5" customHeight="1">
      <c r="A49" s="73" t="s">
        <v>181</v>
      </c>
      <c r="B49" s="74" t="s">
        <v>93</v>
      </c>
      <c r="C49" s="75" t="s">
        <v>185</v>
      </c>
      <c r="D49" s="65">
        <f t="shared" si="1"/>
        <v>0</v>
      </c>
      <c r="E49" s="71"/>
      <c r="F49" s="76"/>
    </row>
    <row r="50" spans="1:6" s="4" customFormat="1" ht="19.5" customHeight="1">
      <c r="A50" s="73" t="s">
        <v>181</v>
      </c>
      <c r="B50" s="74" t="s">
        <v>127</v>
      </c>
      <c r="C50" s="75" t="s">
        <v>186</v>
      </c>
      <c r="D50" s="65">
        <f t="shared" si="1"/>
        <v>0</v>
      </c>
      <c r="E50" s="71"/>
      <c r="F50" s="76"/>
    </row>
    <row r="51" spans="1:6" s="4" customFormat="1" ht="19.5" customHeight="1">
      <c r="A51" s="73" t="s">
        <v>181</v>
      </c>
      <c r="B51" s="74" t="s">
        <v>73</v>
      </c>
      <c r="C51" s="75" t="s">
        <v>187</v>
      </c>
      <c r="D51" s="65">
        <f t="shared" si="1"/>
        <v>0</v>
      </c>
      <c r="E51" s="71"/>
      <c r="F51" s="76"/>
    </row>
    <row r="52" spans="1:6" s="4" customFormat="1" ht="19.5" customHeight="1">
      <c r="A52" s="73" t="s">
        <v>181</v>
      </c>
      <c r="B52" s="74" t="s">
        <v>130</v>
      </c>
      <c r="C52" s="75" t="s">
        <v>188</v>
      </c>
      <c r="D52" s="65">
        <f t="shared" si="1"/>
        <v>0</v>
      </c>
      <c r="E52" s="71"/>
      <c r="F52" s="76"/>
    </row>
    <row r="53" spans="1:6" s="4" customFormat="1" ht="19.5" customHeight="1">
      <c r="A53" s="73" t="s">
        <v>181</v>
      </c>
      <c r="B53" s="74" t="s">
        <v>132</v>
      </c>
      <c r="C53" s="75" t="s">
        <v>189</v>
      </c>
      <c r="D53" s="65">
        <f t="shared" si="1"/>
        <v>0</v>
      </c>
      <c r="E53" s="71"/>
      <c r="F53" s="76"/>
    </row>
    <row r="54" spans="1:6" s="4" customFormat="1" ht="19.5" customHeight="1">
      <c r="A54" s="73" t="s">
        <v>181</v>
      </c>
      <c r="B54" s="74" t="s">
        <v>134</v>
      </c>
      <c r="C54" s="75" t="s">
        <v>190</v>
      </c>
      <c r="D54" s="65">
        <f t="shared" si="1"/>
        <v>0</v>
      </c>
      <c r="E54" s="71"/>
      <c r="F54" s="76"/>
    </row>
    <row r="55" spans="1:6" s="4" customFormat="1" ht="19.5" customHeight="1">
      <c r="A55" s="73" t="s">
        <v>181</v>
      </c>
      <c r="B55" s="74" t="s">
        <v>80</v>
      </c>
      <c r="C55" s="75" t="s">
        <v>92</v>
      </c>
      <c r="D55" s="65">
        <f t="shared" si="1"/>
        <v>5.43</v>
      </c>
      <c r="E55" s="65">
        <v>5.43</v>
      </c>
      <c r="F55" s="76"/>
    </row>
    <row r="56" spans="1:6" s="4" customFormat="1" ht="19.5" customHeight="1">
      <c r="A56" s="73" t="s">
        <v>181</v>
      </c>
      <c r="B56" s="74" t="s">
        <v>149</v>
      </c>
      <c r="C56" s="75" t="s">
        <v>191</v>
      </c>
      <c r="D56" s="65">
        <f t="shared" si="1"/>
        <v>0</v>
      </c>
      <c r="E56" s="65"/>
      <c r="F56" s="76"/>
    </row>
    <row r="57" spans="1:6" s="4" customFormat="1" ht="19.5" customHeight="1">
      <c r="A57" s="73" t="s">
        <v>181</v>
      </c>
      <c r="B57" s="74" t="s">
        <v>57</v>
      </c>
      <c r="C57" s="75" t="s">
        <v>94</v>
      </c>
      <c r="D57" s="65">
        <f t="shared" si="1"/>
        <v>0</v>
      </c>
      <c r="E57" s="65"/>
      <c r="F57" s="76"/>
    </row>
    <row r="58" spans="1:6" s="4" customFormat="1" ht="19.5" customHeight="1">
      <c r="A58" s="73" t="s">
        <v>181</v>
      </c>
      <c r="B58" s="74" t="s">
        <v>65</v>
      </c>
      <c r="C58" s="75" t="s">
        <v>192</v>
      </c>
      <c r="D58" s="65">
        <f t="shared" si="1"/>
        <v>0</v>
      </c>
      <c r="E58" s="65"/>
      <c r="F58" s="76"/>
    </row>
    <row r="59" spans="1:6" s="4" customFormat="1" ht="19.5" customHeight="1">
      <c r="A59" s="73" t="s">
        <v>193</v>
      </c>
      <c r="B59" s="74"/>
      <c r="C59" s="75" t="s">
        <v>194</v>
      </c>
      <c r="D59" s="65">
        <f t="shared" si="1"/>
        <v>0</v>
      </c>
      <c r="E59" s="65"/>
      <c r="F59" s="76">
        <f>SUM(F60:F65)</f>
        <v>0</v>
      </c>
    </row>
    <row r="60" spans="1:6" s="4" customFormat="1" ht="19.5" customHeight="1">
      <c r="A60" s="73" t="s">
        <v>193</v>
      </c>
      <c r="B60" s="74" t="s">
        <v>61</v>
      </c>
      <c r="C60" s="75" t="s">
        <v>195</v>
      </c>
      <c r="D60" s="65">
        <f t="shared" si="1"/>
        <v>0</v>
      </c>
      <c r="E60" s="65"/>
      <c r="F60" s="76"/>
    </row>
    <row r="61" spans="1:6" s="4" customFormat="1" ht="19.5" customHeight="1">
      <c r="A61" s="73" t="s">
        <v>193</v>
      </c>
      <c r="B61" s="74" t="s">
        <v>93</v>
      </c>
      <c r="C61" s="75" t="s">
        <v>196</v>
      </c>
      <c r="D61" s="65">
        <f t="shared" si="1"/>
        <v>0</v>
      </c>
      <c r="E61" s="65"/>
      <c r="F61" s="76"/>
    </row>
    <row r="62" spans="1:6" s="4" customFormat="1" ht="19.5" customHeight="1">
      <c r="A62" s="73" t="s">
        <v>193</v>
      </c>
      <c r="B62" s="74" t="s">
        <v>130</v>
      </c>
      <c r="C62" s="75" t="s">
        <v>197</v>
      </c>
      <c r="D62" s="65">
        <f t="shared" si="1"/>
        <v>0</v>
      </c>
      <c r="E62" s="65"/>
      <c r="F62" s="76"/>
    </row>
    <row r="63" spans="1:6" s="4" customFormat="1" ht="19.5" customHeight="1">
      <c r="A63" s="73" t="s">
        <v>193</v>
      </c>
      <c r="B63" s="74" t="s">
        <v>57</v>
      </c>
      <c r="C63" s="75" t="s">
        <v>198</v>
      </c>
      <c r="D63" s="65">
        <f t="shared" si="1"/>
        <v>0</v>
      </c>
      <c r="E63" s="65"/>
      <c r="F63" s="76"/>
    </row>
    <row r="64" spans="1:6" s="4" customFormat="1" ht="19.5" customHeight="1">
      <c r="A64" s="73" t="s">
        <v>193</v>
      </c>
      <c r="B64" s="74" t="s">
        <v>199</v>
      </c>
      <c r="C64" s="75" t="s">
        <v>200</v>
      </c>
      <c r="D64" s="65">
        <f t="shared" si="1"/>
        <v>0</v>
      </c>
      <c r="E64" s="65"/>
      <c r="F64" s="76"/>
    </row>
    <row r="65" spans="1:6" s="4" customFormat="1" ht="19.5" customHeight="1">
      <c r="A65" s="73" t="s">
        <v>193</v>
      </c>
      <c r="B65" s="74" t="s">
        <v>65</v>
      </c>
      <c r="C65" s="75" t="s">
        <v>201</v>
      </c>
      <c r="D65" s="65">
        <f t="shared" si="1"/>
        <v>0</v>
      </c>
      <c r="E65" s="65"/>
      <c r="F65" s="76"/>
    </row>
    <row r="66" spans="1:6" s="4" customFormat="1" ht="19.5" customHeight="1">
      <c r="A66" s="110" t="s">
        <v>54</v>
      </c>
      <c r="B66" s="103"/>
      <c r="C66" s="103"/>
      <c r="D66" s="77">
        <f>SUM(D8,D18,D46,D59)</f>
        <v>155.57</v>
      </c>
      <c r="E66" s="77">
        <f>SUM(E8,E18,E46,E59)</f>
        <v>144.23</v>
      </c>
      <c r="F66" s="78">
        <f>SUM(F8,F18,F46,F59)</f>
        <v>11.34</v>
      </c>
    </row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</sheetData>
  <sheetProtection/>
  <mergeCells count="8">
    <mergeCell ref="A2:F2"/>
    <mergeCell ref="A5:C5"/>
    <mergeCell ref="A6:B6"/>
    <mergeCell ref="A66:C66"/>
    <mergeCell ref="C6:C7"/>
    <mergeCell ref="D5:D7"/>
    <mergeCell ref="E5:E7"/>
    <mergeCell ref="F5:F7"/>
  </mergeCells>
  <printOptions/>
  <pageMargins left="0.7479166666666667" right="0.7479166666666667" top="0.9840277777777777" bottom="0.8263888888888888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0"/>
  <sheetViews>
    <sheetView zoomScaleSheetLayoutView="100" zoomScalePageLayoutView="0" workbookViewId="0" topLeftCell="A1">
      <selection activeCell="F10" sqref="F10"/>
    </sheetView>
  </sheetViews>
  <sheetFormatPr defaultColWidth="9.00390625" defaultRowHeight="14.25"/>
  <cols>
    <col min="1" max="6" width="16.75390625" style="3" customWidth="1"/>
    <col min="7" max="7" width="21.125" style="3" customWidth="1"/>
    <col min="8" max="250" width="9.00390625" style="3" bestFit="1" customWidth="1"/>
    <col min="251" max="251" width="9.00390625" style="7" bestFit="1" customWidth="1"/>
    <col min="252" max="16384" width="9.00390625" style="7" customWidth="1"/>
  </cols>
  <sheetData>
    <row r="1" spans="1:256" s="1" customFormat="1" ht="12">
      <c r="A1" s="3" t="s">
        <v>202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7" customFormat="1" ht="52.5" customHeight="1">
      <c r="A2" s="80" t="s">
        <v>223</v>
      </c>
      <c r="B2" s="80"/>
      <c r="C2" s="80"/>
      <c r="D2" s="80"/>
      <c r="E2" s="80"/>
      <c r="F2" s="80"/>
      <c r="G2" s="80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s="1" customFormat="1" ht="12">
      <c r="A3" s="3"/>
      <c r="B3" s="3"/>
      <c r="C3" s="3"/>
      <c r="D3" s="3"/>
      <c r="E3" s="3"/>
      <c r="F3" s="3"/>
      <c r="G3" s="5" t="s">
        <v>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1" customFormat="1" ht="6" customHeight="1">
      <c r="A4" s="3"/>
      <c r="B4" s="3"/>
      <c r="C4" s="3"/>
      <c r="D4" s="3"/>
      <c r="E4" s="3"/>
      <c r="F4" s="3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27" customHeight="1">
      <c r="A5" s="112" t="s">
        <v>203</v>
      </c>
      <c r="B5" s="113"/>
      <c r="C5" s="113"/>
      <c r="D5" s="113"/>
      <c r="E5" s="113"/>
      <c r="F5" s="113"/>
      <c r="G5" s="120" t="s">
        <v>204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" customFormat="1" ht="27" customHeight="1">
      <c r="A6" s="116" t="s">
        <v>54</v>
      </c>
      <c r="B6" s="118" t="s">
        <v>205</v>
      </c>
      <c r="C6" s="114" t="s">
        <v>206</v>
      </c>
      <c r="D6" s="115"/>
      <c r="E6" s="115"/>
      <c r="F6" s="114" t="s">
        <v>160</v>
      </c>
      <c r="G6" s="121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2" customFormat="1" ht="27" customHeight="1">
      <c r="A7" s="117"/>
      <c r="B7" s="119"/>
      <c r="C7" s="8" t="s">
        <v>123</v>
      </c>
      <c r="D7" s="8" t="s">
        <v>207</v>
      </c>
      <c r="E7" s="8" t="s">
        <v>208</v>
      </c>
      <c r="F7" s="115"/>
      <c r="G7" s="121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28" customFormat="1" ht="27" customHeight="1">
      <c r="A8" s="24">
        <f>B8+C8+F8</f>
        <v>0</v>
      </c>
      <c r="B8" s="25">
        <v>0</v>
      </c>
      <c r="C8" s="25">
        <f>SUM(D8:E8)</f>
        <v>0</v>
      </c>
      <c r="D8" s="25">
        <v>0</v>
      </c>
      <c r="E8" s="25">
        <v>0</v>
      </c>
      <c r="F8" s="25">
        <v>0</v>
      </c>
      <c r="G8" s="26">
        <v>0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2" customFormat="1" ht="13.5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2" customFormat="1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2" customFormat="1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2" customFormat="1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2" customFormat="1" ht="174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2" customFormat="1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2" customFormat="1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2" customFormat="1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2" customFormat="1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2" customFormat="1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2" customFormat="1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" customFormat="1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" customFormat="1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2" customFormat="1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2" customFormat="1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2" customFormat="1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2" customFormat="1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2" customFormat="1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2" customFormat="1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2" customFormat="1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2" customFormat="1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2" customFormat="1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2" customFormat="1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2" customFormat="1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2" customFormat="1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2" customFormat="1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2" customFormat="1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2" customFormat="1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2" customFormat="1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2" customFormat="1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2" customFormat="1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2" customFormat="1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2" customFormat="1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2" customFormat="1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2" customFormat="1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2" customFormat="1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2" customFormat="1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2" customFormat="1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2" customFormat="1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2" customFormat="1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2" customFormat="1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2" customFormat="1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2" customFormat="1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2" customFormat="1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2" customFormat="1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2" customFormat="1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2" customFormat="1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2" customFormat="1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2" customFormat="1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2" customFormat="1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2" customFormat="1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2" customFormat="1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2" customFormat="1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2" customFormat="1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2" customFormat="1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2" customFormat="1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2" customFormat="1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2" customFormat="1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2" customFormat="1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2" customFormat="1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2" customFormat="1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</sheetData>
  <sheetProtection/>
  <mergeCells count="7">
    <mergeCell ref="A2:G2"/>
    <mergeCell ref="A5:F5"/>
    <mergeCell ref="C6:E6"/>
    <mergeCell ref="A6:A7"/>
    <mergeCell ref="B6:B7"/>
    <mergeCell ref="F6:F7"/>
    <mergeCell ref="G5:G7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zoomScalePageLayoutView="0" workbookViewId="0" topLeftCell="A1">
      <selection activeCell="G11" sqref="G11"/>
    </sheetView>
  </sheetViews>
  <sheetFormatPr defaultColWidth="9.00390625" defaultRowHeight="14.25"/>
  <cols>
    <col min="1" max="1" width="6.125" style="3" customWidth="1"/>
    <col min="2" max="3" width="5.50390625" style="3" customWidth="1"/>
    <col min="4" max="4" width="29.75390625" style="3" customWidth="1"/>
    <col min="5" max="7" width="10.625" style="3" customWidth="1"/>
    <col min="8" max="8" width="9.00390625" style="3" bestFit="1" customWidth="1"/>
    <col min="9" max="16384" width="9.00390625" style="3" customWidth="1"/>
  </cols>
  <sheetData>
    <row r="1" ht="12">
      <c r="A1" s="3" t="s">
        <v>209</v>
      </c>
    </row>
    <row r="2" spans="1:13" s="15" customFormat="1" ht="52.5" customHeight="1">
      <c r="A2" s="80" t="s">
        <v>224</v>
      </c>
      <c r="B2" s="80"/>
      <c r="C2" s="80"/>
      <c r="D2" s="80"/>
      <c r="E2" s="80"/>
      <c r="F2" s="80"/>
      <c r="G2" s="80"/>
      <c r="H2" s="16"/>
      <c r="I2" s="16"/>
      <c r="J2" s="16"/>
      <c r="K2" s="16"/>
      <c r="L2" s="16"/>
      <c r="M2" s="16"/>
    </row>
    <row r="3" ht="12">
      <c r="G3" s="5" t="s">
        <v>1</v>
      </c>
    </row>
    <row r="4" ht="6" customHeight="1">
      <c r="G4" s="5"/>
    </row>
    <row r="5" spans="1:7" s="4" customFormat="1" ht="27" customHeight="1">
      <c r="A5" s="122" t="s">
        <v>4</v>
      </c>
      <c r="B5" s="113"/>
      <c r="C5" s="113"/>
      <c r="D5" s="113"/>
      <c r="E5" s="128" t="s">
        <v>54</v>
      </c>
      <c r="F5" s="128" t="s">
        <v>96</v>
      </c>
      <c r="G5" s="129" t="s">
        <v>97</v>
      </c>
    </row>
    <row r="6" spans="1:7" s="4" customFormat="1" ht="13.5">
      <c r="A6" s="123" t="s">
        <v>113</v>
      </c>
      <c r="B6" s="124"/>
      <c r="C6" s="124"/>
      <c r="D6" s="127" t="s">
        <v>50</v>
      </c>
      <c r="E6" s="128"/>
      <c r="F6" s="128"/>
      <c r="G6" s="129"/>
    </row>
    <row r="7" spans="1:7" s="4" customFormat="1" ht="13.5">
      <c r="A7" s="19" t="s">
        <v>51</v>
      </c>
      <c r="B7" s="14" t="s">
        <v>52</v>
      </c>
      <c r="C7" s="14" t="s">
        <v>53</v>
      </c>
      <c r="D7" s="127"/>
      <c r="E7" s="128"/>
      <c r="F7" s="128"/>
      <c r="G7" s="129"/>
    </row>
    <row r="8" spans="1:7" s="4" customFormat="1" ht="27" customHeight="1">
      <c r="A8" s="20"/>
      <c r="B8" s="11"/>
      <c r="C8" s="11"/>
      <c r="D8" s="13"/>
      <c r="E8" s="10"/>
      <c r="F8" s="10"/>
      <c r="G8" s="18"/>
    </row>
    <row r="9" spans="1:7" s="4" customFormat="1" ht="27" customHeight="1">
      <c r="A9" s="20"/>
      <c r="B9" s="11"/>
      <c r="C9" s="11"/>
      <c r="D9" s="13"/>
      <c r="E9" s="10"/>
      <c r="F9" s="10"/>
      <c r="G9" s="18"/>
    </row>
    <row r="10" spans="1:7" s="4" customFormat="1" ht="27" customHeight="1">
      <c r="A10" s="20"/>
      <c r="B10" s="11"/>
      <c r="C10" s="11"/>
      <c r="D10" s="13"/>
      <c r="E10" s="10"/>
      <c r="F10" s="10"/>
      <c r="G10" s="18"/>
    </row>
    <row r="11" spans="1:7" s="4" customFormat="1" ht="27" customHeight="1">
      <c r="A11" s="20"/>
      <c r="B11" s="11"/>
      <c r="C11" s="11"/>
      <c r="D11" s="12"/>
      <c r="E11" s="10"/>
      <c r="F11" s="10"/>
      <c r="G11" s="18"/>
    </row>
    <row r="12" spans="1:7" s="4" customFormat="1" ht="27" customHeight="1">
      <c r="A12" s="20"/>
      <c r="B12" s="11"/>
      <c r="C12" s="11"/>
      <c r="D12" s="12"/>
      <c r="E12" s="10"/>
      <c r="F12" s="10"/>
      <c r="G12" s="18"/>
    </row>
    <row r="13" spans="1:7" s="4" customFormat="1" ht="27" customHeight="1">
      <c r="A13" s="20"/>
      <c r="B13" s="11"/>
      <c r="C13" s="11"/>
      <c r="D13" s="12"/>
      <c r="E13" s="10"/>
      <c r="F13" s="10"/>
      <c r="G13" s="18"/>
    </row>
    <row r="14" spans="1:7" s="4" customFormat="1" ht="27" customHeight="1">
      <c r="A14" s="20"/>
      <c r="B14" s="11"/>
      <c r="C14" s="11"/>
      <c r="D14" s="12"/>
      <c r="E14" s="10"/>
      <c r="F14" s="10"/>
      <c r="G14" s="18"/>
    </row>
    <row r="15" spans="1:7" s="4" customFormat="1" ht="27" customHeight="1">
      <c r="A15" s="20"/>
      <c r="B15" s="11"/>
      <c r="C15" s="11"/>
      <c r="D15" s="12"/>
      <c r="E15" s="10"/>
      <c r="F15" s="10"/>
      <c r="G15" s="18"/>
    </row>
    <row r="16" spans="1:7" s="4" customFormat="1" ht="27" customHeight="1">
      <c r="A16" s="20"/>
      <c r="B16" s="11"/>
      <c r="C16" s="11"/>
      <c r="D16" s="12"/>
      <c r="E16" s="10"/>
      <c r="F16" s="10"/>
      <c r="G16" s="18"/>
    </row>
    <row r="17" spans="1:7" s="4" customFormat="1" ht="27" customHeight="1">
      <c r="A17" s="20"/>
      <c r="B17" s="11"/>
      <c r="C17" s="11"/>
      <c r="D17" s="12"/>
      <c r="E17" s="10"/>
      <c r="F17" s="10"/>
      <c r="G17" s="18"/>
    </row>
    <row r="18" spans="1:7" s="4" customFormat="1" ht="27" customHeight="1">
      <c r="A18" s="20"/>
      <c r="B18" s="11"/>
      <c r="C18" s="11"/>
      <c r="D18" s="12"/>
      <c r="E18" s="10"/>
      <c r="F18" s="10"/>
      <c r="G18" s="18"/>
    </row>
    <row r="19" spans="1:7" s="4" customFormat="1" ht="27" customHeight="1">
      <c r="A19" s="20"/>
      <c r="B19" s="11"/>
      <c r="C19" s="11"/>
      <c r="D19" s="12"/>
      <c r="E19" s="10"/>
      <c r="F19" s="10"/>
      <c r="G19" s="18"/>
    </row>
    <row r="20" spans="1:7" s="4" customFormat="1" ht="27" customHeight="1">
      <c r="A20" s="20"/>
      <c r="B20" s="11"/>
      <c r="C20" s="11"/>
      <c r="D20" s="12"/>
      <c r="E20" s="10"/>
      <c r="F20" s="10"/>
      <c r="G20" s="18"/>
    </row>
    <row r="21" spans="1:7" s="4" customFormat="1" ht="27" customHeight="1">
      <c r="A21" s="20"/>
      <c r="B21" s="11"/>
      <c r="C21" s="11"/>
      <c r="D21" s="12"/>
      <c r="E21" s="10"/>
      <c r="F21" s="10"/>
      <c r="G21" s="18"/>
    </row>
    <row r="22" spans="1:7" s="4" customFormat="1" ht="27" customHeight="1">
      <c r="A22" s="20"/>
      <c r="B22" s="11"/>
      <c r="C22" s="11"/>
      <c r="D22" s="12"/>
      <c r="E22" s="10"/>
      <c r="F22" s="10"/>
      <c r="G22" s="18"/>
    </row>
    <row r="23" spans="1:7" s="4" customFormat="1" ht="27" customHeight="1">
      <c r="A23" s="20"/>
      <c r="B23" s="11"/>
      <c r="C23" s="11"/>
      <c r="D23" s="12"/>
      <c r="E23" s="10"/>
      <c r="F23" s="10"/>
      <c r="G23" s="18"/>
    </row>
    <row r="24" spans="1:7" s="4" customFormat="1" ht="27" customHeight="1">
      <c r="A24" s="20"/>
      <c r="B24" s="11"/>
      <c r="C24" s="11"/>
      <c r="D24" s="12"/>
      <c r="E24" s="10"/>
      <c r="F24" s="10"/>
      <c r="G24" s="18"/>
    </row>
    <row r="25" spans="1:7" s="4" customFormat="1" ht="27" customHeight="1">
      <c r="A25" s="20"/>
      <c r="B25" s="11"/>
      <c r="C25" s="11"/>
      <c r="D25" s="12"/>
      <c r="E25" s="10"/>
      <c r="F25" s="10"/>
      <c r="G25" s="18"/>
    </row>
    <row r="26" spans="1:7" s="4" customFormat="1" ht="27" customHeight="1">
      <c r="A26" s="125" t="s">
        <v>54</v>
      </c>
      <c r="B26" s="126"/>
      <c r="C26" s="126"/>
      <c r="D26" s="126"/>
      <c r="E26" s="22"/>
      <c r="F26" s="22"/>
      <c r="G26" s="21"/>
    </row>
    <row r="27" s="4" customFormat="1" ht="13.5"/>
    <row r="28" s="4" customFormat="1" ht="13.5"/>
    <row r="29" s="4" customFormat="1" ht="13.5"/>
    <row r="30" s="4" customFormat="1" ht="13.5"/>
    <row r="31" s="4" customFormat="1" ht="13.5"/>
    <row r="32" s="4" customFormat="1" ht="13.5"/>
    <row r="33" s="4" customFormat="1" ht="13.5"/>
    <row r="34" s="4" customFormat="1" ht="13.5"/>
    <row r="35" s="4" customFormat="1" ht="13.5"/>
    <row r="36" s="4" customFormat="1" ht="13.5"/>
    <row r="37" s="4" customFormat="1" ht="13.5"/>
    <row r="38" s="4" customFormat="1" ht="13.5"/>
    <row r="39" s="4" customFormat="1" ht="13.5"/>
    <row r="40" s="4" customFormat="1" ht="13.5"/>
    <row r="41" s="4" customFormat="1" ht="13.5"/>
    <row r="42" s="4" customFormat="1" ht="13.5"/>
    <row r="43" s="4" customFormat="1" ht="13.5"/>
    <row r="44" s="4" customFormat="1" ht="13.5"/>
    <row r="45" s="4" customFormat="1" ht="13.5"/>
    <row r="46" s="4" customFormat="1" ht="13.5"/>
    <row r="47" s="4" customFormat="1" ht="13.5"/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4" customFormat="1" ht="13.5"/>
    <row r="85" s="4" customFormat="1" ht="13.5"/>
    <row r="86" s="4" customFormat="1" ht="13.5"/>
    <row r="87" s="4" customFormat="1" ht="13.5"/>
    <row r="88" s="4" customFormat="1" ht="13.5"/>
    <row r="89" s="4" customFormat="1" ht="13.5"/>
    <row r="90" s="4" customFormat="1" ht="13.5"/>
    <row r="91" s="4" customFormat="1" ht="13.5"/>
    <row r="92" s="4" customFormat="1" ht="13.5"/>
    <row r="93" s="4" customFormat="1" ht="13.5"/>
    <row r="94" s="4" customFormat="1" ht="13.5"/>
    <row r="95" s="4" customFormat="1" ht="13.5"/>
    <row r="96" s="4" customFormat="1" ht="13.5"/>
    <row r="97" s="4" customFormat="1" ht="13.5"/>
  </sheetData>
  <sheetProtection/>
  <mergeCells count="8">
    <mergeCell ref="A2:G2"/>
    <mergeCell ref="A5:D5"/>
    <mergeCell ref="A6:C6"/>
    <mergeCell ref="A26:D26"/>
    <mergeCell ref="D6:D7"/>
    <mergeCell ref="E5:E7"/>
    <mergeCell ref="F5:F7"/>
    <mergeCell ref="G5:G7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黄琳</dc:creator>
  <cp:keywords/>
  <dc:description/>
  <cp:lastModifiedBy>1909-3</cp:lastModifiedBy>
  <cp:lastPrinted>2018-08-27T02:49:02Z</cp:lastPrinted>
  <dcterms:created xsi:type="dcterms:W3CDTF">2017-06-14T02:17:10Z</dcterms:created>
  <dcterms:modified xsi:type="dcterms:W3CDTF">2018-08-27T02:49:08Z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